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52" documentId="120_S{2AC9BD13-BADA-5192-A53E-5A8FF88502F6}" xr6:coauthVersionLast="47" xr6:coauthVersionMax="47" xr10:uidLastSave="{E3AA45F8-D9EC-4DF8-BED9-2D5B5D20382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4" i="9"/>
  <c r="G4" i="9"/>
  <c r="I4" i="9"/>
  <c r="J4" i="9"/>
  <c r="L4" i="9"/>
  <c r="B5" i="9"/>
  <c r="G5" i="9"/>
  <c r="I5" i="9"/>
  <c r="J5" i="9"/>
  <c r="L5" i="9"/>
  <c r="B6" i="9"/>
  <c r="G6" i="9"/>
  <c r="I6" i="9"/>
  <c r="J6" i="9"/>
  <c r="L6" i="9"/>
  <c r="B7" i="9"/>
  <c r="G7" i="9"/>
  <c r="I7" i="9"/>
  <c r="J7" i="9"/>
  <c r="L7" i="9"/>
  <c r="B8" i="9"/>
  <c r="G8" i="9"/>
  <c r="I8" i="9"/>
  <c r="J8" i="9"/>
  <c r="L8"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<sst xmlns="http://schemas.openxmlformats.org/spreadsheetml/2006/main" count="180294" uniqueCount="39130">
  <si>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</si>
  <si>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</si>
  <si>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</si>
  <si>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</si>
  <si>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</si>
  <si>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</si>
  <si>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</si>
  <si>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</si>
  <si>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</si>
  <si>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</si>
  <si>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</si>
  <si>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</si>
  <si>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</si>
  <si>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</si>
  <si>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</si>
  <si>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</si>
  <si>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</si>
  <si>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</si>
  <si>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</si>
  <si>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</si>
  <si>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</si>
  <si>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</si>
  <si>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</si>
  <si>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</si>
  <si>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</si>
  <si>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</si>
  <si>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</si>
  <si>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</si>
  <si>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</si>
  <si>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</si>
  <si>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</si>
  <si>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</si>
  <si>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</si>
  <si>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</si>
  <si>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</si>
  <si>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</si>
  <si>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</si>
  <si>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</si>
  <si>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</si>
  <si>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</si>
  <si>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</si>
  <si>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</si>
  <si>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</si>
  <si>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</si>
  <si>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</si>
  <si>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</si>
  <si>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</si>
  <si>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</si>
  <si>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</si>
  <si>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</si>
  <si>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</si>
  <si>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</si>
  <si>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</si>
  <si>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</si>
  <si>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</si>
  <si>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</si>
  <si>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</si>
  <si>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</si>
  <si>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</si>
  <si>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</si>
  <si>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</si>
  <si>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</si>
  <si>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</si>
  <si>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</si>
  <si>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</si>
  <si>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</si>
  <si>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</si>
  <si>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</si>
  <si>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</si>
  <si>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</si>
  <si>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</si>
  <si>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</si>
  <si>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</si>
  <si>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</si>
  <si>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</si>
  <si>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</si>
  <si>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</si>
  <si>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</si>
  <si>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</si>
  <si>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</si>
  <si>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</si>
  <si>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</si>
  <si>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</si>
  <si>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</si>
  <si>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</si>
  <si>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</si>
  <si>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</si>
  <si>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</si>
  <si>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</si>
  <si>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</si>
  <si>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</si>
  <si>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</si>
  <si>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</si>
  <si>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</si>
  <si>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</si>
  <si>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</si>
  <si>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</si>
  <si>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</si>
  <si>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</si>
  <si>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</si>
  <si>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</si>
  <si>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</si>
  <si>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</si>
  <si>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</si>
  <si>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</si>
  <si>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</si>
  <si>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</si>
  <si>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</si>
  <si>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</si>
  <si>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</si>
  <si>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</si>
  <si>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</si>
  <si>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</si>
  <si>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</si>
  <si>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</si>
  <si>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</si>
  <si>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</si>
  <si>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</si>
  <si>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</si>
  <si>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</si>
  <si>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</si>
  <si>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</si>
  <si>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</si>
  <si>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</si>
  <si>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</si>
  <si>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</si>
  <si>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</si>
  <si>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</si>
  <si>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</si>
  <si>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</si>
  <si>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</si>
  <si>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</si>
  <si>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</si>
  <si>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</si>
  <si>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</si>
  <si>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</si>
  <si>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</si>
  <si>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</si>
  <si>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</si>
  <si>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</si>
  <si>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</si>
  <si>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</si>
  <si>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</si>
  <si>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</si>
  <si>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</si>
  <si>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</si>
  <si>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</si>
  <si>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</si>
  <si>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</si>
  <si>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</si>
  <si>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</si>
  <si>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</si>
  <si>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</si>
  <si>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</si>
  <si>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</si>
  <si>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</si>
  <si>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</si>
  <si>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</si>
  <si>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</si>
  <si>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</si>
  <si>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</si>
  <si>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</si>
  <si>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</si>
  <si>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</si>
  <si>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</si>
  <si>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</si>
  <si>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</si>
  <si>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</si>
  <si>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</si>
  <si>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</si>
  <si>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</si>
  <si>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</si>
  <si>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</si>
  <si>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</si>
  <si>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</si>
  <si>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</si>
  <si>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</si>
  <si>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</si>
  <si>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</si>
  <si>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</si>
  <si>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</si>
  <si>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</si>
  <si>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</si>
  <si>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</si>
  <si>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</si>
  <si>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</si>
  <si>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</si>
  <si>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</si>
  <si>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</si>
  <si>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</si>
  <si>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</si>
  <si>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</si>
  <si>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</si>
  <si>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</si>
  <si>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</si>
  <si>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</si>
  <si>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</si>
  <si>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</si>
  <si>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</si>
  <si>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</si>
  <si>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</si>
  <si>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</si>
  <si>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</si>
  <si>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</si>
  <si>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</si>
  <si>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</si>
  <si>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</si>
  <si>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</si>
  <si>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</si>
  <si>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</si>
  <si>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</si>
  <si>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</si>
  <si>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</si>
  <si>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</si>
  <si>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</si>
  <si>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</si>
  <si>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</si>
  <si>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</si>
  <si>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</si>
  <si>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</si>
  <si>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</si>
  <si>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</si>
  <si>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</si>
  <si>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</si>
  <si>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</si>
  <si>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</si>
  <si>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</si>
  <si>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</si>
  <si>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</si>
  <si>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</si>
  <si>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</si>
  <si>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</si>
  <si>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</si>
  <si>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</si>
  <si>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</si>
  <si>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</si>
  <si>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</si>
  <si>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</si>
  <si>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</si>
  <si>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</si>
  <si>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</si>
  <si>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</si>
  <si>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</si>
  <si>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</si>
  <si>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</si>
  <si>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</si>
  <si>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</si>
  <si>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</si>
  <si>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</si>
  <si>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</si>
  <si>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</si>
  <si>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</si>
  <si>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</si>
  <si>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</si>
  <si>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</si>
  <si>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</si>
  <si>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</si>
  <si>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</si>
  <si>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</si>
  <si>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</si>
  <si>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</si>
  <si>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</si>
  <si>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</si>
  <si>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</si>
  <si>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</si>
  <si>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</si>
  <si>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</si>
  <si>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</si>
  <si>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</si>
  <si>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</si>
  <si>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</si>
  <si>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</si>
  <si>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</si>
  <si>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</si>
  <si>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</si>
  <si>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</si>
  <si>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</si>
  <si>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</si>
  <si>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</si>
  <si>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</si>
  <si>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</si>
  <si>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</si>
  <si>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</si>
  <si>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</si>
  <si>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</si>
  <si>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</si>
  <si>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</si>
  <si>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</si>
  <si>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</si>
  <si>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</si>
  <si>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</si>
  <si>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</si>
  <si>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</si>
  <si>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</si>
  <si>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</si>
  <si>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</si>
  <si>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</si>
  <si>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</si>
  <si>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</si>
  <si>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</si>
  <si>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</si>
  <si>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</si>
  <si>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</si>
  <si>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</si>
  <si>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</si>
  <si>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</si>
  <si>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</si>
  <si>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</si>
  <si>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</si>
  <si>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</si>
  <si>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</si>
  <si>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</si>
  <si>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</si>
  <si>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</si>
  <si>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</si>
  <si>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</si>
  <si>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</si>
  <si>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</si>
  <si>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</si>
  <si>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</si>
  <si>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</si>
  <si>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</si>
  <si>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</si>
  <si>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</si>
  <si>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</si>
  <si>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</si>
  <si>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</si>
  <si>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</si>
  <si>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</si>
  <si>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</si>
  <si>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</si>
  <si>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</si>
  <si>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</si>
  <si>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</si>
  <si>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</si>
  <si>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</si>
  <si>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</si>
  <si>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</si>
  <si>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</si>
  <si>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</si>
  <si>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</si>
  <si>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</si>
  <si>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</si>
  <si>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</si>
  <si>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</si>
  <si>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</si>
  <si>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</si>
  <si>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</si>
  <si>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</si>
  <si>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</si>
  <si>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</si>
  <si>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</si>
  <si>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</si>
  <si>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</si>
  <si>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</si>
  <si>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</si>
  <si>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</si>
  <si>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</si>
  <si>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</si>
  <si>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</si>
  <si>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</si>
  <si>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</si>
  <si>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</si>
  <si>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</si>
  <si>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</si>
  <si>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</si>
  <si>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</si>
  <si>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</si>
  <si>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</si>
  <si>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</si>
  <si>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</si>
  <si>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</si>
  <si>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</si>
  <si>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</si>
  <si>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</si>
  <si>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</si>
  <si>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</si>
  <si>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</si>
  <si>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</si>
  <si>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</si>
  <si>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</si>
  <si>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</si>
  <si>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</si>
  <si>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</si>
  <si>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</si>
  <si>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</si>
  <si>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</si>
  <si>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</si>
  <si>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</si>
  <si>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</si>
  <si>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</si>
  <si>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</si>
  <si>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</si>
  <si>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</si>
  <si>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</si>
  <si>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</si>
  <si>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</si>
  <si>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</si>
  <si>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</si>
  <si>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</si>
  <si>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</si>
  <si>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</si>
  <si>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</si>
  <si>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</si>
  <si>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</si>
  <si>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</si>
  <si>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</si>
  <si>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</si>
  <si>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</si>
  <si>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</si>
  <si>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</si>
  <si>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</si>
  <si>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</si>
  <si>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</si>
  <si>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</si>
  <si>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</si>
  <si>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</si>
  <si>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</si>
  <si>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</si>
  <si>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</si>
  <si>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</si>
  <si>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</si>
  <si>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</si>
  <si>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</si>
  <si>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</si>
  <si>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</si>
  <si>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</si>
  <si>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</si>
  <si>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</si>
  <si>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</si>
  <si>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</si>
  <si>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</si>
  <si>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</si>
  <si>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</si>
  <si>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</si>
  <si>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</si>
  <si>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</si>
  <si>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</si>
  <si>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</si>
  <si>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</si>
  <si>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</si>
  <si>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</si>
  <si>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</si>
  <si>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</si>
  <si>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</si>
  <si>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</si>
  <si>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</si>
  <si>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</si>
  <si>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</si>
  <si>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</si>
  <si>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</si>
  <si>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</si>
  <si>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</si>
  <si>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</si>
  <si>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</si>
  <si>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</si>
  <si>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</si>
  <si>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</si>
  <si>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</si>
  <si>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</si>
  <si>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</si>
  <si>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</si>
  <si>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</si>
  <si>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</si>
  <si>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</si>
  <si>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</si>
  <si>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</si>
  <si>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</si>
  <si>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</si>
  <si>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</si>
  <si>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</si>
  <si>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</si>
  <si>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</si>
  <si>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</si>
  <si>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</si>
  <si>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</si>
  <si>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</si>
  <si>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</si>
  <si>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</si>
  <si>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</si>
  <si>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</si>
  <si>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</si>
  <si>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</si>
  <si>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</si>
  <si>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</si>
  <si>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</si>
  <si>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</si>
  <si>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</si>
  <si>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</si>
  <si>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</si>
  <si>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</si>
  <si>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</si>
  <si>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</si>
  <si>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</si>
  <si>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</si>
  <si>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</si>
  <si>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</si>
  <si>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</si>
  <si>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</si>
  <si>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</si>
  <si>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</si>
  <si>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</si>
  <si>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</si>
  <si>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</si>
  <si>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</si>
  <si>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</si>
  <si>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</si>
  <si>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</si>
  <si>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</si>
  <si>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</si>
  <si>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</si>
  <si>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</si>
  <si>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</si>
  <si>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</si>
  <si>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</si>
  <si>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</si>
  <si>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</si>
  <si>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</si>
  <si>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</si>
  <si>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</si>
  <si>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</si>
  <si>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</si>
  <si>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</si>
  <si>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</si>
  <si>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</si>
  <si>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</si>
  <si>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</si>
  <si>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</si>
  <si>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</si>
  <si>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</si>
  <si>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</si>
  <si>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</si>
  <si>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</si>
  <si>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</si>
  <si>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</si>
  <si>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</si>
  <si>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</si>
  <si>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</si>
  <si>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</si>
  <si>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</si>
  <si>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</si>
  <si>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</si>
  <si>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</si>
  <si>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</si>
  <si>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</si>
  <si>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</si>
  <si>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</si>
  <si>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</si>
  <si>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</si>
  <si>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</si>
  <si>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</si>
  <si>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</si>
  <si>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</si>
  <si>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</si>
  <si>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</si>
  <si>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</si>
  <si>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</si>
  <si>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</si>
  <si>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</si>
  <si>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</si>
  <si>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</si>
  <si>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</si>
  <si>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</si>
  <si>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</si>
  <si>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</si>
  <si>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</si>
  <si>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</si>
  <si>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</si>
  <si>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</si>
  <si>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</si>
  <si>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</si>
  <si>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</si>
  <si>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</si>
  <si>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</si>
  <si>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</si>
  <si>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</si>
  <si>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</si>
  <si>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</si>
  <si>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</si>
  <si>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</si>
  <si>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</si>
  <si>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</si>
  <si>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</si>
  <si>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</si>
  <si>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</si>
  <si>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</si>
  <si>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</si>
  <si>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</si>
  <si>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</si>
  <si>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</si>
  <si>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</si>
  <si>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</si>
  <si>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</si>
  <si>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</si>
  <si>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</si>
  <si>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</si>
  <si>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</si>
  <si>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</si>
  <si>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</si>
  <si>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</si>
  <si>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</si>
  <si>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</si>
  <si>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</si>
  <si>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</si>
  <si>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</si>
  <si>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</si>
  <si>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</si>
  <si>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</si>
  <si>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</si>
  <si>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</si>
  <si>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</si>
  <si>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</si>
  <si>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</si>
  <si>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</si>
  <si>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</si>
  <si>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</si>
  <si>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</si>
  <si>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</si>
  <si>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</si>
  <si>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</si>
  <si>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</si>
  <si>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</si>
  <si>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</si>
  <si>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</si>
  <si>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</si>
  <si>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</si>
  <si>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</si>
  <si>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</si>
  <si>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</si>
  <si>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</si>
  <si>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</si>
  <si>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</si>
  <si>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</si>
  <si>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</si>
  <si>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</si>
  <si>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</si>
  <si>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</si>
  <si>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</si>
  <si>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</si>
  <si>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</si>
  <si>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</si>
  <si>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</si>
  <si>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</si>
  <si>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</si>
  <si>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</si>
  <si>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</si>
  <si>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</si>
  <si>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</si>
  <si>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</si>
  <si>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</si>
  <si>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</si>
  <si>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</si>
  <si>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</si>
  <si>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</si>
  <si>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</si>
  <si>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</si>
  <si>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</si>
  <si>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</si>
  <si>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</si>
  <si>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</si>
  <si>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</si>
  <si>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</si>
  <si>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</si>
  <si>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</si>
  <si>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</si>
  <si>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</si>
  <si>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</si>
  <si>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</si>
  <si>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</si>
  <si>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</si>
  <si>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</si>
  <si>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</si>
  <si>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</si>
  <si>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</si>
  <si>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</si>
  <si>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</si>
  <si>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</si>
  <si>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</si>
  <si>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</si>
  <si>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</si>
  <si>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</si>
  <si>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</si>
  <si>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</si>
  <si>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</si>
  <si>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</si>
  <si>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</si>
  <si>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</si>
  <si>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</si>
  <si>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</si>
  <si>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</si>
  <si>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</si>
  <si>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</si>
  <si>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</si>
  <si>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</si>
  <si>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</si>
  <si>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</si>
  <si>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</si>
  <si>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</si>
  <si>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</si>
  <si>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</si>
  <si>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</si>
  <si>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</si>
  <si>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</si>
  <si>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</si>
  <si>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</si>
  <si>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</si>
  <si>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</si>
  <si>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</si>
  <si>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</si>
  <si>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</si>
  <si>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</si>
  <si>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</si>
  <si>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</si>
  <si>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</si>
  <si>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</si>
  <si>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</si>
  <si>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</si>
  <si>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</si>
  <si>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</si>
  <si>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</si>
  <si>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</si>
  <si>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</si>
  <si>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</si>
  <si>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</si>
  <si>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</si>
  <si>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</si>
  <si>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</si>
  <si>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</si>
  <si>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</si>
  <si>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</si>
  <si>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</si>
  <si>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</si>
  <si>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</si>
  <si>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</si>
  <si>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</si>
  <si>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</si>
  <si>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</si>
  <si>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</si>
  <si>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</si>
  <si>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</si>
  <si>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</si>
  <si>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</si>
  <si>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</si>
  <si>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</si>
  <si>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</si>
  <si>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</si>
  <si>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</si>
  <si>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</si>
  <si>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</si>
  <si>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</si>
  <si>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</si>
  <si>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</si>
  <si>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</si>
  <si>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</si>
  <si>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</si>
  <si>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</si>
  <si>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</si>
  <si>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</si>
  <si>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</si>
  <si>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</si>
  <si>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</si>
  <si>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</si>
  <si>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</si>
  <si>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</si>
  <si>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</si>
  <si>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</si>
  <si>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</si>
  <si>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</si>
  <si>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</si>
  <si>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</si>
  <si>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</si>
  <si>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</si>
  <si>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</si>
  <si>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</si>
  <si>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</si>
  <si>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</si>
  <si>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</si>
  <si>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</si>
  <si>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</si>
  <si>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</si>
  <si>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</si>
  <si>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</si>
  <si>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</si>
  <si>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</si>
  <si>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</si>
  <si>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</si>
  <si>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</si>
  <si>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</si>
  <si>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</si>
  <si>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</si>
  <si>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</si>
  <si>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</si>
  <si>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</si>
  <si>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</si>
  <si>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</si>
  <si>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</si>
  <si>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</si>
  <si>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</si>
  <si>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</si>
  <si>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</si>
  <si>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</si>
  <si>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</si>
  <si>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</si>
  <si>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</si>
  <si>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</si>
  <si>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</si>
  <si>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</si>
  <si>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</si>
  <si>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</si>
  <si>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</si>
  <si>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</si>
  <si>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</si>
  <si>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</si>
  <si>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</si>
  <si>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</si>
  <si>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</si>
  <si>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</si>
  <si>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</si>
  <si>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</si>
  <si>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</si>
  <si>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</si>
  <si>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</si>
  <si>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</si>
  <si>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</si>
  <si>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</si>
  <si>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</si>
  <si>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</si>
  <si>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</si>
  <si>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</si>
  <si>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</si>
  <si>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</si>
  <si>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</si>
  <si>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</si>
  <si>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</si>
  <si>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</si>
  <si>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</si>
  <si>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</si>
  <si>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</si>
  <si>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</si>
  <si>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</si>
  <si>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</si>
  <si>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</si>
  <si>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</si>
  <si>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</si>
  <si>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</si>
  <si>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</si>
  <si>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</si>
  <si>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</si>
  <si>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</si>
  <si>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</si>
  <si>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</si>
  <si>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</si>
  <si>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</si>
  <si>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</si>
  <si>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</si>
  <si>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</si>
  <si>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</si>
  <si>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</si>
  <si>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</si>
  <si>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</si>
  <si>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</si>
  <si>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</si>
  <si>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</si>
  <si>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</si>
  <si>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</si>
  <si>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</si>
  <si>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</si>
  <si>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</si>
  <si>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</si>
  <si>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</si>
  <si>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</si>
  <si>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</si>
  <si>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</si>
  <si>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</si>
  <si>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</si>
  <si>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</si>
  <si>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</si>
  <si>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</si>
  <si>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</si>
  <si>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</si>
  <si>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</si>
  <si>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</si>
  <si>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</si>
  <si>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</si>
  <si>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</si>
  <si>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</si>
  <si>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</si>
  <si>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</si>
  <si>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</si>
  <si>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</si>
  <si>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</si>
  <si>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</si>
  <si>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</si>
  <si>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</si>
  <si>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</si>
  <si>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</si>
  <si>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</si>
  <si>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</si>
  <si>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</si>
  <si>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</si>
  <si>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</si>
  <si>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</si>
  <si>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</si>
  <si>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</si>
  <si>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</si>
  <si>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</si>
  <si>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</si>
  <si>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</si>
  <si>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</si>
  <si>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</si>
  <si>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</si>
  <si>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</si>
  <si>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</si>
  <si>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</si>
  <si>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</si>
  <si>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</si>
  <si>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</si>
  <si>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</si>
  <si>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</si>
  <si>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</si>
  <si>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</si>
  <si>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</si>
  <si>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</si>
  <si>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</si>
  <si>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</si>
  <si>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</si>
  <si>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</si>
  <si>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</si>
  <si>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</si>
  <si>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</si>
  <si>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</si>
  <si>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</si>
  <si>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</si>
  <si>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</si>
  <si>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</si>
  <si>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</si>
  <si>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</si>
  <si>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</si>
  <si>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</si>
  <si>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</si>
  <si>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</si>
  <si>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</si>
  <si>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</si>
  <si>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</si>
  <si>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</si>
  <si>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</si>
  <si>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</si>
  <si>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</si>
  <si>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</si>
  <si>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</si>
  <si>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</si>
  <si>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</si>
  <si>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</si>
  <si>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</si>
  <si>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</si>
  <si>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</si>
  <si>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</si>
  <si>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</si>
  <si>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</si>
  <si>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</si>
  <si>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</si>
  <si>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</si>
  <si>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</si>
  <si>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</si>
  <si>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</si>
  <si>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</si>
  <si>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</si>
  <si>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</si>
  <si>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</si>
  <si>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</si>
  <si>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</si>
  <si>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</si>
  <si>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</si>
  <si>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</si>
  <si>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</si>
  <si>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</si>
  <si>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</si>
  <si>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</si>
  <si>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</si>
  <si>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</si>
  <si>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</si>
  <si>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</si>
  <si>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</si>
  <si>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</si>
  <si>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</si>
  <si>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</si>
  <si>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</si>
  <si>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</si>
  <si>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</si>
  <si>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</si>
  <si>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</si>
  <si>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</si>
  <si>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</si>
  <si>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</si>
  <si>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</si>
  <si>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</si>
  <si>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</si>
  <si>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</si>
  <si>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</si>
  <si>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</si>
  <si>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</si>
  <si>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</si>
  <si>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</si>
  <si>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</si>
  <si>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</si>
  <si>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</si>
  <si>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</si>
  <si>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</si>
  <si>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</si>
  <si>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</si>
  <si>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</si>
  <si>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</si>
  <si>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</si>
  <si>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</si>
  <si>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</si>
  <si>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</si>
  <si>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</si>
  <si>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</si>
  <si>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</si>
  <si>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</si>
  <si>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</si>
  <si>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</si>
  <si>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</si>
  <si>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</si>
  <si>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</si>
  <si>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</si>
  <si>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</si>
  <si>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</si>
  <si>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</si>
  <si>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</si>
  <si>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</si>
  <si>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</si>
  <si>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</si>
  <si>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</si>
  <si>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</si>
  <si>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</si>
  <si>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</si>
  <si>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</si>
  <si>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</si>
  <si>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</si>
  <si>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</si>
  <si>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</si>
  <si>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</si>
  <si>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</si>
  <si>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</si>
  <si>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</si>
  <si>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</si>
  <si>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</si>
  <si>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</si>
  <si>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</si>
  <si>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</si>
  <si>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</si>
  <si>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</si>
  <si>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</si>
  <si>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</si>
  <si>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</si>
  <si>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</si>
  <si>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</si>
  <si>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</si>
  <si>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</si>
  <si>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</si>
  <si>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</si>
  <si>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</si>
  <si>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</si>
  <si>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</si>
  <si>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</si>
  <si>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</si>
  <si>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</si>
  <si>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</si>
  <si>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</si>
  <si>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</si>
  <si>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</si>
  <si>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</si>
  <si>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</si>
  <si>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</si>
  <si>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</si>
  <si>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</si>
  <si>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</si>
  <si>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</si>
  <si>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</si>
  <si>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</si>
  <si>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</si>
  <si>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</si>
  <si>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</si>
  <si>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</si>
  <si>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</si>
  <si>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</si>
  <si>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</si>
  <si>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</si>
  <si>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</si>
  <si>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</si>
  <si>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</si>
  <si>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</si>
  <si>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</si>
  <si>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</si>
  <si>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</si>
  <si>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</si>
  <si>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</si>
  <si>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</si>
  <si>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</si>
  <si>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</si>
  <si>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</si>
  <si>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</si>
  <si>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</si>
  <si>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</si>
  <si>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</si>
  <si>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</si>
  <si>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</si>
  <si>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</si>
  <si>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</si>
  <si>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</si>
  <si>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</si>
  <si>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</si>
  <si>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</si>
  <si>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</si>
  <si>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</si>
  <si>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</si>
  <si>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</si>
  <si>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</si>
  <si>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</si>
  <si>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</si>
  <si>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</si>
  <si>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</si>
  <si>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</si>
  <si>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</si>
  <si>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</si>
  <si>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</si>
  <si>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</si>
  <si>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</si>
  <si>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</si>
  <si>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</si>
  <si>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</si>
  <si>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</si>
  <si>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</si>
  <si>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</si>
  <si>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</si>
  <si>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</si>
  <si>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</si>
  <si>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</si>
  <si>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</si>
  <si>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</si>
  <si>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</si>
  <si>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</si>
  <si>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</si>
  <si>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</si>
  <si>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</si>
  <si>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</si>
  <si>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</si>
  <si>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</si>
  <si>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</si>
  <si>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</si>
  <si>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</si>
  <si>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</si>
  <si>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</si>
  <si>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</si>
  <si>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</si>
  <si>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</si>
  <si>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</si>
  <si>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</si>
  <si>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</si>
  <si>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</si>
  <si>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</si>
  <si>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</si>
  <si>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</si>
  <si>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</si>
  <si>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</si>
  <si>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</si>
  <si>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</si>
  <si>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</si>
  <si>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</si>
  <si>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</si>
  <si>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</si>
  <si>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</si>
  <si>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</si>
  <si>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</si>
  <si>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</si>
  <si>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</si>
  <si>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</si>
  <si>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</si>
  <si>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</si>
  <si>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</si>
  <si>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</si>
  <si>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</si>
  <si>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</si>
  <si>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</si>
  <si>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</si>
  <si>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</si>
  <si>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</si>
  <si>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</si>
  <si>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</si>
  <si>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</si>
  <si>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</si>
  <si>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</si>
  <si>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</si>
  <si>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</si>
  <si>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</si>
  <si>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</si>
  <si>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</si>
  <si>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</si>
  <si>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</si>
  <si>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</si>
  <si>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</si>
  <si>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</si>
  <si>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</si>
  <si>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</si>
  <si>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</si>
  <si>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</si>
  <si>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</si>
  <si>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</si>
  <si>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</si>
  <si>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</si>
  <si>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</si>
  <si>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</si>
  <si>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</si>
  <si>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</si>
  <si>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</si>
  <si>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</si>
  <si>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</si>
  <si>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</si>
  <si>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</si>
  <si>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</si>
  <si>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</si>
  <si>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</si>
  <si>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</si>
  <si>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</si>
  <si>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</si>
  <si>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</si>
  <si>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</si>
  <si>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</si>
  <si>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</si>
  <si>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</si>
  <si>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</si>
  <si>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</si>
  <si>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</si>
  <si>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</si>
  <si>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</si>
  <si>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</si>
  <si>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</si>
  <si>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</si>
  <si>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</si>
  <si>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</si>
  <si>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</si>
  <si>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</si>
  <si>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</si>
  <si>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</si>
  <si>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</si>
  <si>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</si>
  <si>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</si>
  <si>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</si>
  <si>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</si>
  <si>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</si>
  <si>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</si>
  <si>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</si>
  <si>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</si>
  <si>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</si>
  <si>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</si>
  <si>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</si>
  <si>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</si>
  <si>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</si>
  <si>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</si>
  <si>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</si>
  <si>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</si>
  <si>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</si>
  <si>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</si>
  <si>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</si>
  <si>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</si>
  <si>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</si>
  <si>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</si>
  <si>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</si>
  <si>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</si>
  <si>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</si>
  <si>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</si>
  <si>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</si>
  <si>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</si>
  <si>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</si>
  <si>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</si>
  <si>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</si>
  <si>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</si>
  <si>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</si>
  <si>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</si>
  <si>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</si>
  <si>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</si>
  <si>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</si>
  <si>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</si>
  <si>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</si>
  <si>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</si>
  <si>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</si>
  <si>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</si>
  <si>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</si>
  <si>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</si>
  <si>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</si>
  <si>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</si>
  <si>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</si>
  <si>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</si>
  <si>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</si>
  <si>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</si>
  <si>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</si>
  <si>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</si>
  <si>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</si>
  <si>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</si>
  <si>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</si>
  <si>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</si>
  <si>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</si>
  <si>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</si>
  <si>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</si>
  <si>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</si>
  <si>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</si>
  <si>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</si>
  <si>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</si>
  <si>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</si>
  <si>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</si>
  <si>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</si>
  <si>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</si>
  <si>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</si>
  <si>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</si>
  <si>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</si>
  <si>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</si>
  <si>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</si>
  <si>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</si>
  <si>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</si>
  <si>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</si>
  <si>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</si>
  <si>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</si>
  <si>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</si>
  <si>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</si>
  <si>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</si>
  <si>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</si>
  <si>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</si>
  <si>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</si>
  <si>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</si>
  <si>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</si>
  <si>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</si>
  <si>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</si>
  <si>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</si>
  <si>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</si>
  <si>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</si>
  <si>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</si>
  <si>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</si>
  <si>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</si>
  <si>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</si>
  <si>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</si>
  <si>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</si>
  <si>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</si>
  <si>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</si>
  <si>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</si>
  <si>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</si>
  <si>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</si>
  <si>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</si>
  <si>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</si>
  <si>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</si>
  <si>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</si>
  <si>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</si>
  <si>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</si>
  <si>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</si>
  <si>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</si>
  <si>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</si>
  <si>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</si>
  <si>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</si>
  <si>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</si>
  <si>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</si>
  <si>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</si>
  <si>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</si>
  <si>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</si>
  <si>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</si>
  <si>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</si>
  <si>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</si>
  <si>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</si>
  <si>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</si>
  <si>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</si>
  <si>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</si>
  <si>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</si>
  <si>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</si>
  <si>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</si>
  <si>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</si>
  <si>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</si>
  <si>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</si>
  <si>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</si>
  <si>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</si>
  <si>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</si>
  <si>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</si>
  <si>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</si>
  <si>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</si>
  <si>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</si>
  <si>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</si>
  <si>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</si>
  <si>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</si>
  <si>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</si>
  <si>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</si>
  <si>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</si>
  <si>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</si>
  <si>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</si>
  <si>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</si>
  <si>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</si>
  <si>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</si>
  <si>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</si>
  <si>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</si>
  <si>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</si>
  <si>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</si>
  <si>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</si>
  <si>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</si>
  <si>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</si>
  <si>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</si>
  <si>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</si>
  <si>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</si>
  <si>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</si>
  <si>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</si>
  <si>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</si>
  <si>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</si>
  <si>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</si>
  <si>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</si>
  <si>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</si>
  <si>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</si>
  <si>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</si>
  <si>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</si>
  <si>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</si>
  <si>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</si>
  <si>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</si>
  <si>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</si>
  <si>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</si>
  <si>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</si>
  <si>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</si>
  <si>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</si>
  <si>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</si>
  <si>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</si>
  <si>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</si>
  <si>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</si>
  <si>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</si>
  <si>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</si>
  <si>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</si>
  <si>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</si>
  <si>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</si>
  <si>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</si>
  <si>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</si>
  <si>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</si>
  <si>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</si>
  <si>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</si>
  <si>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</si>
  <si>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</si>
  <si>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</si>
  <si>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</si>
  <si>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</si>
  <si>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</si>
  <si>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</si>
  <si>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</si>
  <si>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</si>
  <si>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</si>
  <si>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</si>
  <si>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</si>
  <si>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</si>
  <si>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</si>
  <si>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</si>
  <si>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</si>
  <si>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</si>
  <si>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</si>
  <si>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</si>
  <si>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</si>
  <si>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</si>
  <si>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</si>
  <si>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</si>
  <si>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</si>
  <si>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</si>
  <si>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</si>
  <si>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</si>
  <si>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</si>
  <si>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</si>
  <si>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</si>
  <si>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</si>
  <si>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</si>
  <si>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</si>
  <si>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</si>
  <si>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</si>
  <si>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</si>
  <si>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</si>
  <si>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</si>
  <si>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</si>
  <si>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</si>
  <si>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</si>
  <si>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</si>
  <si>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</si>
  <si>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</si>
  <si>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</si>
  <si>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</si>
  <si>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</si>
  <si>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</si>
  <si>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</si>
  <si>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</si>
  <si>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</si>
  <si>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</si>
  <si>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</si>
  <si>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</si>
  <si>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</si>
  <si>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</si>
  <si>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</si>
  <si>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</si>
  <si>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</si>
  <si>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</si>
  <si>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</si>
  <si>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</si>
  <si>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</si>
  <si>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</si>
  <si>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</si>
  <si>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</si>
  <si>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</si>
  <si>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</si>
  <si>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</si>
  <si>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</si>
  <si>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</si>
  <si>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</si>
  <si>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</si>
  <si>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</si>
  <si>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</si>
  <si>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</si>
  <si>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</si>
  <si>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</si>
  <si>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</si>
  <si>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</si>
  <si>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</si>
  <si>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</si>
  <si>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</si>
  <si>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</si>
  <si>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</si>
  <si>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</si>
  <si>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</si>
  <si>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</si>
  <si>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</si>
  <si>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</si>
  <si>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</si>
  <si>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</si>
  <si>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</si>
  <si>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</si>
  <si>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</si>
  <si>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</si>
  <si>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</si>
  <si>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</si>
  <si>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</si>
  <si>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</si>
  <si>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</si>
  <si>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</si>
  <si>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</si>
  <si>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</si>
  <si>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</si>
  <si>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</si>
  <si>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</si>
  <si>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</si>
  <si>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</si>
  <si>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</si>
  <si>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</si>
  <si>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</si>
  <si>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</si>
  <si>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</si>
  <si>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</si>
  <si>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</si>
  <si>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</si>
  <si>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</si>
  <si>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</si>
  <si>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</si>
  <si>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</si>
  <si>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</si>
  <si>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</si>
  <si>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</si>
  <si>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</si>
  <si>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</si>
  <si>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</si>
  <si>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</si>
  <si>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</si>
  <si>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</si>
  <si>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</si>
  <si>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</si>
  <si>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</si>
  <si>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</si>
  <si>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</si>
  <si>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</si>
  <si>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</si>
  <si>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</si>
  <si>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</si>
  <si>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</si>
  <si>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</si>
  <si>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</si>
  <si>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</si>
  <si>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</si>
  <si>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</si>
  <si>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</si>
  <si>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</si>
  <si>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</si>
  <si>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</si>
  <si>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</si>
  <si>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</si>
  <si>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</si>
  <si>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</si>
  <si>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</si>
  <si>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</si>
  <si>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</si>
  <si>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</si>
  <si>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</si>
  <si>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</si>
  <si>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</si>
  <si>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</si>
  <si>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</si>
  <si>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</si>
  <si>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</si>
  <si>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</si>
  <si>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</si>
  <si>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</si>
  <si>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</si>
  <si>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</si>
  <si>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</si>
  <si>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</si>
  <si>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</si>
  <si>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</si>
  <si>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</si>
  <si>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</si>
  <si>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</si>
  <si>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</si>
  <si>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</si>
  <si>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</si>
  <si>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</si>
  <si>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</si>
  <si>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</si>
  <si>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</si>
  <si>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</si>
  <si>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</si>
  <si>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</si>
  <si>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</si>
  <si>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</si>
  <si>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</si>
  <si>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</si>
  <si>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</si>
  <si>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</si>
  <si>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</si>
  <si>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</si>
  <si>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</si>
  <si>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</si>
  <si>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</si>
  <si>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</si>
  <si>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</si>
  <si>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</si>
  <si>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</si>
  <si>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</si>
  <si>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</si>
  <si>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</si>
  <si>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</si>
  <si>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</si>
  <si>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</si>
  <si>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</si>
  <si>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</si>
  <si>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</si>
  <si>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</si>
  <si>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</si>
  <si>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</si>
  <si>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</si>
  <si>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</si>
  <si>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</si>
  <si>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</si>
  <si>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</si>
  <si>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</si>
  <si>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</si>
  <si>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</si>
  <si>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</si>
  <si>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</si>
  <si>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</si>
  <si>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</si>
  <si>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</si>
  <si>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</si>
  <si>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</si>
  <si>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</si>
  <si>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</si>
  <si>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</si>
  <si>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</si>
  <si>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</si>
  <si>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</si>
  <si>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</si>
  <si>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</si>
  <si>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</si>
  <si>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</si>
  <si>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</si>
  <si>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</si>
  <si>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</si>
  <si>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</si>
  <si>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</si>
  <si>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</si>
  <si>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</si>
  <si>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</si>
  <si>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</si>
  <si>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</si>
  <si>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</si>
  <si>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</si>
  <si>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</si>
  <si>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</si>
  <si>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</si>
  <si>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</si>
  <si>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</si>
  <si>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</si>
  <si>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</si>
  <si>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</si>
  <si>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</si>
  <si>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</si>
  <si>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</si>
  <si>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</si>
  <si>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</si>
  <si>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</si>
  <si>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</si>
  <si>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</si>
  <si>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</si>
  <si>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</si>
  <si>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</si>
  <si>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</si>
  <si>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</si>
  <si>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</si>
  <si>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</si>
  <si>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</si>
  <si>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</si>
  <si>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</si>
  <si>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</si>
  <si>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</si>
  <si>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</si>
  <si>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</si>
  <si>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</si>
  <si>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</si>
  <si>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</si>
  <si>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</si>
  <si>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</si>
  <si>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</si>
  <si>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</si>
  <si>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</si>
  <si>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</si>
  <si>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</si>
  <si>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</si>
  <si>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</si>
  <si>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</si>
  <si>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</si>
  <si>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</si>
  <si>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</si>
  <si>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</si>
  <si>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</si>
  <si>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</si>
  <si>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</si>
  <si>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</si>
  <si>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</si>
  <si>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</si>
  <si>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</si>
  <si>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</si>
  <si>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</si>
  <si>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</si>
  <si>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</si>
  <si>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</si>
  <si>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</si>
  <si>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</si>
  <si>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</si>
  <si>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</si>
  <si>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</si>
  <si>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</si>
  <si>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</si>
  <si>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</si>
  <si>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</si>
  <si>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</si>
  <si>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</si>
  <si>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</si>
  <si>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</si>
  <si>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</si>
  <si>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</si>
  <si>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</si>
  <si>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</si>
  <si>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</si>
  <si>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</si>
  <si>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</si>
  <si>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</si>
  <si>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</si>
  <si>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</si>
  <si>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</si>
  <si>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</si>
  <si>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</si>
  <si>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</si>
  <si>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</si>
  <si>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</si>
  <si>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</si>
  <si>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</si>
  <si>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</si>
  <si>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</si>
  <si>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</si>
  <si>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</si>
  <si>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</si>
  <si>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</si>
  <si>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</si>
  <si>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</si>
  <si>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</si>
  <si>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</si>
  <si>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</si>
  <si>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</si>
  <si>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</si>
  <si>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</si>
  <si>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</si>
  <si>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</si>
  <si>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</si>
  <si>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</si>
  <si>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</si>
  <si>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</si>
  <si>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</si>
  <si>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</si>
  <si>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</si>
  <si>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</si>
  <si>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</si>
  <si>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</si>
  <si>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</si>
  <si>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</si>
  <si>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</si>
  <si>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</si>
  <si>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</si>
  <si>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</si>
  <si>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</si>
  <si>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</si>
  <si>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</si>
  <si>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</si>
  <si>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</si>
  <si>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</si>
  <si>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</si>
  <si>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</si>
  <si>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</si>
  <si>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</si>
  <si>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</si>
  <si>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</si>
  <si>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</si>
  <si>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</si>
  <si>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</si>
  <si>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</si>
  <si>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</si>
  <si>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</si>
  <si>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</si>
  <si>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</si>
  <si>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</si>
  <si>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</si>
  <si>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</si>
  <si>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</si>
  <si>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</si>
  <si>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</si>
  <si>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</si>
  <si>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</si>
  <si>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</si>
  <si>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</si>
  <si>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</si>
  <si>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</si>
  <si>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</si>
  <si>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</si>
  <si>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</si>
  <si>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</si>
  <si>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</si>
  <si>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</si>
  <si>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</si>
  <si>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</si>
  <si>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</si>
  <si>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</si>
  <si>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</si>
  <si>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</si>
  <si>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</si>
  <si>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</si>
  <si>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</si>
  <si>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</si>
  <si>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</si>
  <si>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</si>
  <si>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</si>
  <si>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</si>
  <si>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</si>
  <si>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</si>
  <si>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</si>
  <si>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</si>
  <si>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</si>
  <si>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</si>
  <si>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</si>
  <si>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</si>
  <si>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</si>
  <si>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</si>
  <si>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</si>
  <si>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</si>
  <si>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</si>
  <si>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</si>
  <si>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</si>
  <si>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</si>
  <si>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</si>
  <si>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</si>
  <si>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</si>
  <si>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</si>
  <si>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</si>
  <si>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</si>
  <si>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</si>
  <si>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</si>
  <si>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</si>
  <si>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</si>
  <si>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</si>
  <si>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</si>
  <si>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</si>
  <si>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</si>
  <si>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</si>
  <si>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</si>
  <si>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</si>
  <si>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</si>
  <si>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</si>
  <si>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</si>
  <si>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</si>
  <si>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</si>
  <si>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</si>
  <si>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</si>
  <si>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</si>
  <si>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</si>
  <si>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</si>
  <si>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</si>
  <si>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</si>
  <si>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</si>
  <si>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</si>
  <si>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</si>
  <si>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</si>
  <si>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</si>
  <si>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</si>
  <si>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</si>
  <si>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</si>
  <si>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</si>
  <si>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</si>
  <si>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</si>
  <si>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</si>
  <si>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</si>
  <si>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</si>
  <si>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</si>
  <si>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</si>
  <si>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</si>
  <si>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</si>
  <si>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</si>
  <si>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</si>
  <si>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</si>
  <si>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</si>
  <si>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</si>
  <si>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</si>
  <si>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</si>
  <si>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</si>
  <si>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</si>
  <si>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</si>
  <si>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</si>
  <si>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</si>
  <si>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</si>
  <si>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</si>
  <si>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</si>
  <si>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</si>
  <si>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</si>
  <si>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</si>
  <si>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</si>
  <si>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</si>
  <si>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</si>
  <si>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</si>
  <si>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</si>
  <si>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</si>
  <si>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</si>
  <si>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</si>
  <si>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</si>
  <si>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</si>
  <si>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</si>
  <si>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</si>
  <si>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</si>
  <si>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</si>
  <si>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</si>
  <si>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</si>
  <si>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</si>
  <si>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</si>
  <si>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</si>
  <si>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</si>
  <si>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</si>
  <si>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</si>
  <si>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</si>
  <si>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</si>
  <si>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</si>
  <si>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</si>
  <si>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</si>
  <si>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</si>
  <si>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</si>
  <si>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</si>
  <si>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</si>
  <si>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</si>
  <si>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</si>
  <si>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</si>
  <si>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</si>
  <si>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</si>
  <si>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</si>
  <si>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</si>
  <si>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</si>
  <si>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</si>
  <si>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</si>
  <si>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</si>
  <si>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</si>
  <si>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</si>
  <si>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</si>
  <si>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</si>
  <si>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</si>
  <si>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</si>
  <si>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</si>
  <si>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</si>
  <si>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</si>
  <si>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</si>
  <si>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</si>
  <si>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</si>
  <si>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</si>
  <si>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</si>
  <si>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</si>
  <si>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</si>
  <si>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</si>
  <si>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</si>
  <si>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</si>
  <si>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</si>
  <si>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</si>
  <si>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</si>
  <si>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</si>
  <si>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</si>
  <si>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</si>
  <si>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</si>
  <si>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</si>
  <si>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</si>
  <si>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</si>
  <si>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</si>
  <si>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</si>
  <si>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</si>
  <si>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</si>
  <si>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</si>
  <si>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</si>
  <si>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</si>
  <si>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</si>
  <si>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</si>
  <si>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</si>
  <si>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</si>
  <si>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</si>
  <si>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</si>
  <si>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</si>
  <si>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</si>
  <si>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</si>
  <si>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</si>
  <si>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</si>
  <si>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</si>
  <si>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</si>
  <si>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</si>
  <si>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</si>
  <si>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</si>
  <si>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</si>
  <si>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</si>
  <si>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</si>
  <si>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</si>
  <si>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</si>
  <si>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</si>
  <si>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</si>
  <si>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</si>
  <si>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</si>
  <si>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</si>
  <si>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</si>
  <si>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</si>
  <si>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</si>
  <si>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</si>
  <si>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</si>
  <si>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</si>
  <si>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</si>
  <si>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</si>
  <si>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</si>
  <si>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</si>
  <si>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</si>
  <si>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</si>
  <si>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</si>
  <si>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</si>
  <si>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</si>
  <si>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</si>
  <si>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</si>
  <si>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</si>
  <si>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</si>
  <si>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</si>
  <si>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</si>
  <si>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</si>
  <si>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</si>
  <si>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</si>
  <si>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</si>
  <si>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</si>
  <si>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</si>
  <si>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</si>
  <si>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</si>
  <si>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</si>
  <si>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</si>
  <si>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</si>
  <si>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</si>
  <si>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</si>
  <si>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</si>
  <si>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</si>
  <si>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</si>
  <si>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</si>
  <si>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</si>
  <si>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</si>
  <si>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</si>
  <si>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</si>
  <si>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</si>
  <si>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</si>
  <si>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</si>
  <si>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</si>
  <si>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</si>
  <si>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</si>
  <si>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</si>
  <si>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</si>
  <si>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</si>
  <si>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</si>
  <si>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</si>
  <si>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</si>
  <si>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</si>
  <si>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</si>
  <si>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</si>
  <si>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</si>
  <si>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</si>
  <si>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</si>
  <si>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</si>
  <si>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</si>
  <si>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</si>
  <si>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</si>
  <si>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</si>
  <si>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</si>
  <si>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</si>
  <si>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</si>
  <si>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</si>
  <si>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</si>
  <si>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</si>
  <si>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</si>
  <si>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</si>
  <si>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</si>
  <si>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</si>
  <si>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</si>
  <si>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</si>
  <si>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</si>
  <si>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</si>
  <si>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</si>
  <si>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</si>
  <si>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</si>
  <si>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</si>
  <si>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</si>
  <si>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</si>
  <si>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</si>
  <si>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</si>
  <si>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</si>
  <si>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</si>
  <si>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</si>
  <si>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</si>
  <si>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</si>
  <si>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</si>
  <si>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</si>
  <si>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</si>
  <si>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</si>
  <si>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</si>
  <si>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</si>
  <si>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</si>
  <si>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</si>
  <si>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</si>
  <si>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</si>
  <si>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</si>
  <si>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</si>
  <si>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</si>
  <si>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</si>
  <si>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</si>
  <si>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</si>
  <si>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</si>
  <si>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</si>
  <si>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</si>
  <si>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</si>
  <si>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</si>
  <si>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</si>
  <si>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</si>
  <si>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</si>
  <si>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</si>
  <si>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</si>
  <si>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</si>
  <si>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</si>
  <si>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</si>
  <si>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</si>
  <si>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</si>
  <si>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</si>
  <si>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</si>
  <si>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</si>
  <si>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</si>
  <si>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</si>
  <si>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</si>
  <si>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</si>
  <si>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</si>
  <si>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</si>
  <si>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</si>
  <si>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</si>
  <si>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</si>
  <si>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</si>
  <si>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</si>
  <si>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</si>
  <si>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</si>
  <si>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</si>
  <si>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</si>
  <si>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</si>
  <si>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</si>
  <si>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</si>
  <si>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</si>
  <si>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</si>
  <si>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</si>
  <si>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</si>
  <si>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</si>
  <si>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</si>
  <si>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</si>
  <si>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</si>
  <si>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</si>
  <si>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</si>
  <si>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</si>
  <si>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</si>
  <si>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</si>
  <si>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</si>
  <si>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</si>
  <si>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</si>
  <si>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</si>
  <si>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</si>
  <si>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</si>
  <si>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</si>
  <si>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</si>
  <si>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</si>
  <si>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</si>
  <si>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</si>
  <si>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</si>
  <si>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</si>
  <si>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</si>
  <si>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</si>
  <si>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</si>
  <si>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</si>
  <si>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</si>
  <si>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</si>
  <si>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</si>
  <si>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</si>
  <si>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</si>
  <si>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</si>
  <si>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</si>
  <si>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</si>
  <si>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</si>
  <si>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</si>
  <si>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</si>
  <si>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</si>
  <si>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</si>
  <si>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</si>
  <si>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</si>
  <si>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</si>
  <si>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</si>
  <si>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</si>
  <si>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</si>
  <si>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</si>
  <si>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</si>
  <si>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</si>
  <si>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</si>
  <si>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</si>
  <si>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</si>
  <si>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</si>
  <si>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</si>
  <si>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</si>
  <si>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</si>
  <si>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</si>
  <si>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</si>
  <si>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</si>
  <si>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</si>
  <si>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</si>
  <si>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</si>
  <si>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</si>
  <si>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</si>
  <si>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</si>
  <si>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</si>
  <si>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</si>
  <si>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</si>
  <si>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</si>
  <si>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</si>
  <si>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</si>
  <si>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</si>
  <si>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</si>
  <si>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</si>
  <si>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</si>
  <si>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</si>
  <si>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</si>
  <si>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</si>
  <si>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</si>
  <si>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</si>
  <si>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</si>
  <si>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</si>
  <si>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</si>
  <si>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</si>
  <si>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</si>
  <si>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</si>
  <si>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</si>
  <si>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</si>
  <si>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</si>
  <si>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</si>
  <si>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</si>
  <si>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</si>
  <si>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</si>
  <si>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</si>
  <si>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</si>
  <si>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</si>
  <si>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</si>
  <si>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</si>
  <si>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</si>
  <si>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</si>
  <si>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</si>
  <si>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</si>
  <si>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</si>
  <si>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</si>
  <si>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</si>
  <si>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</si>
  <si>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</si>
  <si>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</si>
  <si>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</si>
  <si>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</si>
  <si>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</si>
  <si>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</si>
  <si>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</si>
  <si>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</si>
  <si>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</si>
  <si>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</si>
  <si>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</si>
  <si>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</si>
  <si>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</si>
  <si>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</si>
  <si>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</si>
  <si>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</si>
  <si>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</si>
  <si>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</si>
  <si>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</si>
  <si>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</si>
  <si>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</si>
  <si>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</si>
  <si>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</si>
  <si>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</si>
  <si>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</si>
  <si>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</si>
  <si>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</si>
  <si>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</si>
  <si>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</si>
  <si>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</si>
  <si>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</si>
  <si>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</si>
  <si>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</si>
  <si>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</si>
  <si>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</si>
  <si>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</si>
  <si>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</si>
  <si>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</si>
  <si>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</si>
  <si>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</si>
  <si>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</si>
  <si>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</si>
  <si>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</si>
  <si>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</si>
  <si>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</si>
  <si>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</si>
  <si>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</si>
  <si>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</si>
  <si>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</si>
  <si>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</si>
  <si>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</si>
  <si>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</si>
  <si>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</si>
  <si>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</si>
  <si>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</si>
  <si>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</si>
  <si>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</si>
  <si>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</si>
  <si>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</si>
  <si>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</si>
  <si>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</si>
  <si>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</si>
  <si>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</si>
  <si>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</si>
  <si>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</si>
  <si>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</si>
  <si>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</si>
  <si>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</si>
  <si>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</si>
  <si>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</si>
  <si>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</si>
  <si>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</si>
  <si>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</si>
  <si>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</si>
  <si>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</si>
  <si>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</si>
  <si>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</si>
  <si>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</si>
  <si>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</si>
  <si>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</si>
  <si>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</si>
  <si>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</si>
  <si>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</si>
  <si>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</si>
  <si>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</si>
  <si>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</si>
  <si>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</si>
  <si>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</si>
  <si>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</si>
  <si>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</si>
  <si>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</si>
  <si>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</si>
  <si>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</si>
  <si>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</si>
  <si>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</si>
  <si>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</si>
  <si>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</si>
  <si>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</si>
  <si>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</si>
  <si>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</si>
  <si>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</si>
  <si>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</si>
  <si>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</si>
  <si>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</si>
  <si>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</si>
  <si>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</si>
  <si>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</si>
  <si>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</si>
  <si>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</si>
  <si>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</si>
  <si>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</si>
  <si>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</si>
  <si>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</si>
  <si>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</si>
  <si>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</si>
  <si>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</si>
  <si>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</si>
  <si>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</si>
  <si>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</si>
  <si>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</si>
  <si>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</si>
  <si>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</si>
  <si>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</si>
  <si>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</si>
  <si>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</si>
  <si>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</si>
  <si>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</si>
  <si>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</si>
  <si>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</si>
  <si>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</si>
  <si>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</si>
  <si>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</si>
  <si>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</si>
  <si>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</si>
  <si>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</si>
  <si>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</si>
  <si>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</si>
  <si>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</si>
  <si>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</si>
  <si>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</si>
  <si>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</si>
  <si>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</si>
  <si>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</si>
  <si>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</si>
  <si>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</si>
  <si>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</si>
  <si>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</si>
  <si>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</si>
  <si>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</si>
  <si>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</si>
  <si>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</si>
  <si>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</si>
  <si>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</si>
  <si>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</si>
  <si>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</si>
  <si>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</si>
  <si>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</si>
  <si>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</si>
  <si>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</si>
  <si>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</si>
  <si>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</si>
  <si>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</si>
  <si>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</si>
  <si>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</si>
  <si>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</si>
  <si>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</si>
  <si>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</si>
  <si>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</si>
  <si>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</si>
  <si>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</si>
  <si>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</si>
  <si>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</si>
  <si>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</si>
  <si>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</si>
  <si>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</si>
  <si>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</si>
  <si>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</si>
  <si>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</si>
  <si>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</si>
  <si>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</si>
  <si>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</si>
  <si>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</si>
  <si>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</si>
  <si>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</si>
  <si>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</si>
  <si>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</si>
  <si>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</si>
  <si>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</si>
  <si>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</si>
  <si>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</si>
  <si>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</si>
  <si>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</si>
  <si>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</si>
  <si>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</si>
  <si>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</si>
  <si>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</si>
  <si>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</si>
  <si>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</si>
  <si>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</si>
  <si>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</si>
  <si>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</si>
  <si>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</si>
  <si>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</si>
  <si>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</si>
  <si>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</si>
  <si>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</si>
  <si>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</si>
  <si>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</si>
  <si>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</si>
  <si>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</si>
  <si>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</si>
  <si>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</si>
  <si>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</si>
  <si>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</si>
  <si>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</si>
  <si>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</si>
  <si>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</si>
  <si>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</si>
  <si>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</si>
  <si>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</si>
  <si>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</si>
  <si>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</si>
  <si>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</si>
  <si>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</si>
  <si>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</si>
  <si>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</si>
  <si>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</si>
  <si>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</si>
  <si>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</si>
  <si>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</si>
  <si>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</si>
  <si>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</si>
  <si>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</si>
  <si>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</si>
  <si>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</si>
  <si>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</si>
  <si>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</si>
  <si>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</si>
  <si>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</si>
  <si>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</si>
  <si>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</si>
  <si>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</si>
  <si>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</si>
  <si>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</si>
  <si>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</si>
  <si>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</si>
  <si>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</si>
  <si>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</si>
  <si>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</si>
  <si>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</si>
  <si>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</si>
  <si>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</si>
  <si>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</si>
  <si>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</si>
  <si>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</si>
  <si>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</si>
  <si>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</si>
  <si>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</si>
  <si>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</si>
  <si>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</si>
  <si>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</si>
  <si>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</si>
  <si>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</si>
  <si>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</si>
  <si>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</si>
  <si>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</si>
  <si>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</si>
  <si>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</si>
  <si>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</si>
  <si>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</si>
  <si>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</si>
  <si>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</si>
  <si>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</si>
  <si>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</si>
  <si>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</si>
  <si>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</si>
  <si>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</si>
  <si>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</si>
  <si>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</si>
  <si>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</si>
  <si>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</si>
  <si>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</si>
  <si>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</si>
  <si>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</si>
  <si>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</si>
  <si>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</si>
  <si>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</si>
  <si>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</si>
  <si>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</si>
  <si>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</si>
  <si>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</si>
  <si>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</si>
  <si>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</si>
  <si>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</si>
  <si>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</si>
  <si>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</si>
  <si>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</si>
  <si>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</si>
  <si>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</si>
  <si>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</si>
  <si>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</si>
  <si>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</si>
  <si>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</si>
  <si>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</si>
  <si>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</si>
  <si>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</si>
  <si>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</si>
  <si>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</si>
  <si>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</si>
  <si>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</si>
  <si>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</si>
  <si>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</si>
  <si>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</si>
  <si>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</si>
  <si>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</si>
  <si>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</si>
  <si>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</si>
  <si>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</si>
  <si>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</si>
  <si>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</si>
  <si>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</si>
  <si>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</si>
  <si>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</si>
  <si>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</si>
  <si>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</si>
  <si>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</si>
  <si>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</si>
  <si>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</si>
  <si>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</si>
  <si>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</si>
  <si>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</si>
  <si>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</si>
  <si>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</si>
  <si>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</si>
  <si>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</si>
  <si>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</si>
  <si>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</si>
  <si>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</si>
  <si>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</si>
  <si>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</si>
  <si>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</si>
  <si>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</si>
  <si>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</si>
  <si>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</si>
  <si>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</si>
  <si>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</si>
  <si>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</si>
  <si>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</si>
  <si>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</si>
  <si>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</si>
  <si>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</si>
  <si>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</si>
  <si>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</si>
  <si>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</si>
  <si>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</si>
  <si>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</si>
  <si>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</si>
  <si>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</si>
  <si>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</si>
  <si>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</si>
  <si>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</si>
  <si>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</si>
  <si>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</si>
  <si>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</si>
  <si>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</si>
  <si>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</si>
  <si>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</si>
  <si>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</si>
  <si>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</si>
  <si>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</si>
  <si>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</si>
  <si>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</si>
  <si>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</si>
  <si>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</si>
  <si>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</si>
  <si>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</si>
  <si>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</si>
  <si>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</si>
  <si>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</si>
  <si>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</si>
  <si>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</si>
  <si>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</si>
  <si>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</si>
  <si>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</si>
  <si>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</si>
  <si>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</si>
  <si>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</si>
  <si>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</si>
  <si>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</si>
  <si>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</si>
  <si>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</si>
  <si>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</si>
  <si>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</si>
  <si>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</si>
  <si>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</si>
  <si>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</si>
  <si>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</si>
  <si>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</si>
  <si>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</si>
  <si>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</si>
  <si>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</si>
  <si>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</si>
  <si>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</si>
  <si>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</si>
  <si>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</si>
  <si>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</si>
  <si>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</si>
  <si>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</si>
  <si>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</si>
  <si>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</si>
  <si>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</si>
  <si>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</si>
  <si>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</si>
  <si>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</si>
  <si>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</si>
  <si>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</si>
  <si>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</si>
  <si>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</si>
  <si>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</si>
  <si>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</si>
  <si>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</si>
  <si>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</si>
  <si>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</si>
  <si>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</si>
  <si>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</si>
  <si>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</si>
  <si>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</si>
  <si>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</si>
  <si>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</si>
  <si>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</si>
  <si>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</si>
  <si>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</si>
  <si>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</si>
  <si>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</si>
  <si>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</si>
  <si>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</si>
  <si>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</si>
  <si>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</si>
  <si>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</si>
  <si>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</si>
  <si>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</si>
  <si>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</si>
  <si>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</si>
  <si>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</si>
  <si>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</si>
  <si>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</si>
  <si>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</si>
  <si>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</si>
  <si>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</si>
  <si>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</si>
  <si>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</si>
  <si>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</si>
  <si>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</si>
  <si>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</si>
  <si>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</si>
  <si>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</si>
  <si>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</si>
  <si>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</si>
  <si>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</si>
  <si>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</si>
  <si>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</si>
  <si>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</si>
  <si>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</si>
  <si>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</si>
  <si>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</si>
  <si>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</si>
  <si>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</si>
  <si>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</si>
  <si>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</si>
  <si>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</si>
  <si>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</si>
  <si>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</si>
  <si>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</si>
  <si>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</si>
  <si>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</si>
  <si>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</si>
  <si>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</si>
  <si>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</si>
  <si>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</si>
  <si>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</si>
  <si>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</si>
  <si>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</si>
  <si>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</si>
  <si>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</si>
  <si>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</si>
  <si>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</si>
  <si>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</si>
  <si>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</si>
  <si>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</si>
  <si>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</si>
  <si>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</si>
  <si>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</si>
  <si>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</si>
  <si>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</si>
  <si>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</si>
  <si>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</si>
  <si>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</si>
  <si>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</si>
  <si>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</si>
  <si>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</si>
  <si>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</si>
  <si>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</si>
  <si>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</si>
  <si>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</si>
  <si>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</si>
  <si>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</si>
  <si>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</si>
  <si>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</si>
  <si>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</si>
  <si>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</si>
  <si>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</si>
  <si>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</si>
  <si>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</si>
  <si>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</si>
  <si>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</si>
  <si>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</si>
  <si>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</si>
  <si>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</si>
  <si>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</si>
  <si>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</si>
  <si>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</si>
  <si>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</si>
  <si>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</si>
  <si>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</si>
  <si>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</si>
  <si>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</si>
  <si>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</si>
  <si>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</si>
  <si>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</si>
  <si>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</si>
  <si>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</si>
  <si>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</si>
  <si>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</si>
  <si>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</si>
  <si>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</si>
  <si>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</si>
  <si>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</si>
  <si>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</si>
  <si>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</si>
  <si>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</si>
  <si>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</si>
  <si>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</si>
  <si>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</si>
  <si>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</si>
  <si>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</si>
  <si>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</si>
  <si>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</si>
  <si>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</si>
  <si>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</si>
  <si>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</si>
  <si>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</si>
  <si>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</si>
  <si>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</si>
  <si>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</si>
  <si>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</si>
  <si>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</si>
  <si>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</si>
  <si>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</si>
  <si>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</si>
  <si>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</si>
  <si>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</si>
  <si>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</si>
  <si>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</si>
  <si>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</si>
  <si>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</si>
  <si>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</si>
  <si>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</si>
  <si>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</si>
  <si>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</si>
  <si>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</si>
  <si>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</si>
  <si>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</si>
  <si>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</si>
  <si>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</si>
  <si>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</si>
  <si>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</si>
  <si>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</si>
  <si>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</si>
  <si>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</si>
  <si>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</si>
  <si>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</si>
  <si>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</si>
  <si>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</si>
  <si>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</si>
  <si>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</si>
  <si>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</si>
  <si>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</si>
  <si>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</si>
  <si>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</si>
  <si>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</si>
  <si>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</si>
  <si>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</si>
  <si>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</si>
  <si>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</si>
  <si>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</si>
  <si>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</si>
  <si>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</si>
  <si>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</si>
  <si>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</si>
  <si>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</si>
  <si>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</si>
  <si>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</si>
  <si>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</si>
  <si>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</si>
  <si>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</si>
  <si>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</si>
  <si>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</si>
  <si>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</si>
  <si>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</si>
  <si>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</si>
  <si>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</si>
  <si>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</si>
  <si>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</si>
  <si>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</si>
  <si>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</si>
  <si>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</si>
  <si>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</si>
  <si>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</si>
  <si>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</si>
  <si>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</si>
  <si>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</si>
  <si>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</si>
  <si>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</si>
  <si>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</si>
  <si>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</si>
  <si>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</si>
  <si>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</si>
  <si>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</si>
  <si>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</si>
  <si>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</si>
  <si>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</si>
  <si>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</si>
  <si>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</si>
  <si>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</si>
  <si>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</si>
  <si>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</si>
  <si>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</si>
  <si>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</si>
  <si>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</si>
  <si>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</si>
  <si>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</si>
  <si>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</si>
  <si>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</si>
  <si>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</si>
  <si>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</si>
  <si>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</si>
  <si>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</si>
  <si>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</si>
  <si>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</si>
  <si>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</si>
  <si>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</si>
  <si>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</si>
  <si>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</si>
  <si>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</si>
  <si>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</si>
  <si>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</si>
  <si>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</si>
  <si>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</si>
  <si>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</si>
  <si>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</si>
  <si>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</si>
  <si>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</si>
  <si>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</si>
  <si>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</si>
  <si>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</si>
  <si>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</si>
  <si>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</si>
  <si>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</si>
  <si>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</si>
  <si>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</si>
  <si>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</si>
  <si>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</si>
  <si>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</si>
  <si>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</si>
  <si>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</si>
  <si>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</si>
  <si>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</si>
  <si>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</si>
  <si>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</si>
  <si>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</si>
  <si>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</si>
  <si>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</si>
  <si>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</si>
  <si>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</si>
  <si>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</si>
  <si>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</si>
  <si>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</si>
  <si>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</si>
  <si>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</si>
  <si>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</si>
  <si>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</si>
  <si>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</si>
  <si>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</si>
  <si>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</si>
  <si>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</si>
  <si>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</si>
  <si>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</si>
  <si>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</si>
  <si>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</si>
  <si>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</si>
  <si>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</si>
  <si>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</si>
  <si>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</si>
  <si>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</si>
  <si>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</si>
  <si>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</si>
  <si>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</si>
  <si>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</si>
  <si>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</si>
  <si>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</si>
  <si>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</si>
  <si>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</si>
  <si>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</si>
  <si>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</si>
  <si>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</si>
  <si>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</si>
  <si>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</si>
  <si>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</si>
  <si>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</si>
  <si>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</si>
  <si>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</si>
  <si>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</si>
  <si>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</si>
  <si>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</si>
  <si>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</si>
  <si>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</si>
  <si>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</si>
  <si>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</si>
  <si>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</si>
  <si>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</si>
  <si>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</si>
  <si>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</si>
  <si>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</si>
  <si>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</si>
  <si>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</si>
  <si>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</si>
  <si>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</si>
  <si>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</si>
  <si>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</si>
  <si>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</si>
  <si>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</si>
  <si>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</si>
  <si>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</si>
  <si>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</si>
  <si>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</si>
  <si>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</si>
  <si>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</si>
  <si>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</si>
  <si>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</si>
  <si>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</si>
  <si>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</si>
  <si>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</si>
  <si>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</si>
  <si>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</si>
  <si>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</si>
  <si>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</si>
  <si>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</si>
  <si>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</si>
  <si>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</si>
  <si>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</si>
  <si>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</si>
  <si>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</si>
  <si>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</si>
  <si>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</si>
  <si>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</si>
  <si>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</si>
  <si>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</si>
  <si>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</si>
  <si>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</si>
  <si>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</si>
  <si>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</si>
  <si>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</si>
  <si>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</si>
  <si>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</si>
  <si>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</si>
  <si>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</si>
  <si>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</si>
  <si>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</si>
  <si>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</si>
  <si>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</si>
  <si>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</si>
  <si>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</si>
  <si>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</si>
  <si>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</si>
  <si>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</si>
  <si>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</si>
  <si>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</si>
  <si>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</si>
  <si>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</si>
  <si>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</si>
  <si>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</si>
  <si>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</si>
  <si>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</si>
  <si>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</si>
  <si>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</si>
  <si>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</si>
  <si>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</si>
  <si>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</si>
  <si>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</si>
  <si>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</si>
  <si>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</si>
  <si>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</si>
  <si>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</si>
  <si>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</si>
  <si>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</si>
  <si>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</si>
  <si>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</si>
  <si>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</si>
  <si>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</si>
  <si>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</si>
  <si>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</si>
  <si>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</si>
  <si>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</si>
  <si>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</si>
  <si>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</si>
  <si>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</si>
  <si>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</si>
  <si>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</si>
  <si>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</si>
  <si>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</si>
  <si>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</si>
  <si>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</si>
  <si>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</si>
  <si>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</si>
  <si>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</si>
  <si>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</si>
  <si>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</si>
  <si>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</si>
  <si>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</si>
  <si>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</si>
  <si>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</si>
  <si>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</si>
  <si>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</si>
  <si>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</si>
  <si>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</si>
  <si>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</si>
  <si>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</si>
  <si>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</si>
  <si>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</si>
  <si>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</si>
  <si>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</si>
  <si>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</si>
  <si>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</si>
  <si>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</si>
  <si>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</si>
  <si>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</si>
  <si>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</si>
  <si>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</si>
  <si>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</si>
  <si>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</si>
  <si>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</si>
  <si>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</si>
  <si>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</si>
  <si>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</si>
  <si>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</si>
  <si>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</si>
  <si>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</si>
  <si>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</si>
  <si>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</si>
  <si>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</si>
  <si>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</si>
  <si>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</si>
  <si>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</si>
  <si>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</si>
  <si>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</si>
  <si>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</si>
  <si>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</si>
  <si>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</si>
  <si>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</si>
  <si>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</si>
  <si>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</si>
  <si>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</si>
  <si>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</si>
  <si>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</si>
  <si>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</si>
  <si>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</si>
  <si>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</si>
  <si>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</si>
  <si>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</si>
  <si>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</si>
  <si>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</si>
  <si>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</si>
  <si>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</si>
  <si>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</si>
  <si>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</si>
  <si>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</si>
  <si>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</si>
  <si>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</si>
  <si>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</si>
  <si>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</si>
  <si>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</si>
  <si>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</si>
  <si>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</si>
  <si>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</si>
  <si>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</si>
  <si>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</si>
  <si>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</si>
  <si>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</si>
  <si>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</si>
  <si>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</si>
  <si>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</si>
  <si>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</si>
  <si>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</si>
  <si>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</si>
  <si>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</si>
  <si>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</si>
  <si>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</si>
  <si>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</si>
  <si>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</si>
  <si>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</si>
  <si>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</si>
  <si>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</si>
  <si>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</si>
  <si>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</si>
  <si>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</si>
  <si>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</si>
  <si>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</si>
  <si>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</si>
  <si>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</si>
  <si>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</si>
  <si>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</si>
  <si>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</si>
  <si>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</si>
  <si>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</si>
  <si>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</si>
  <si>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</si>
  <si>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</si>
  <si>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</si>
  <si>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</si>
  <si>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</si>
  <si>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</si>
  <si>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</si>
  <si>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</si>
  <si>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</si>
  <si>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</si>
  <si>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</si>
  <si>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</si>
  <si>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</si>
  <si>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</si>
  <si>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</si>
  <si>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</si>
  <si>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</si>
  <si>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</si>
  <si>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</si>
  <si>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</si>
  <si>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</si>
  <si>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</si>
  <si>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</si>
  <si>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</si>
  <si>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</si>
  <si>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</si>
  <si>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</si>
  <si>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</si>
  <si>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</si>
  <si>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</si>
  <si>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</si>
  <si>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</si>
  <si>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</si>
  <si>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</si>
  <si>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</si>
  <si>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</si>
  <si>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</si>
  <si>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</si>
  <si>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</si>
  <si>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</si>
  <si>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</si>
  <si>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</si>
  <si>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</si>
  <si>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</si>
  <si>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</si>
  <si>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</si>
  <si>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</si>
  <si>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</si>
  <si>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</si>
  <si>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</si>
  <si>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</si>
  <si>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</si>
  <si>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</si>
  <si>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</si>
  <si>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</si>
  <si>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</si>
  <si>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</si>
  <si>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</si>
  <si>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</si>
  <si>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</si>
  <si>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</si>
  <si>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</si>
  <si>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</si>
  <si>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</si>
  <si>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</si>
  <si>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</si>
  <si>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</si>
  <si>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</si>
  <si>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</si>
  <si>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</si>
  <si>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</si>
  <si>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</si>
  <si>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</si>
  <si>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</si>
  <si>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</si>
  <si>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</si>
  <si>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</si>
  <si>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</si>
  <si>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</si>
  <si>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</si>
  <si>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</si>
  <si>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</si>
  <si>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</si>
  <si>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</si>
  <si>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</si>
  <si>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</si>
  <si>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</si>
  <si>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</si>
  <si>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</si>
  <si>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</si>
  <si>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</si>
  <si>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</si>
  <si>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</si>
  <si>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</si>
  <si>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</si>
  <si>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</si>
  <si>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</si>
  <si>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</si>
  <si>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</si>
  <si>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</si>
  <si>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</si>
  <si>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</si>
  <si>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</si>
  <si>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</si>
  <si>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</si>
  <si>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</si>
  <si>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</si>
  <si>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</si>
  <si>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</si>
  <si>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</si>
  <si>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</si>
  <si>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</si>
  <si>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</si>
  <si>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</si>
  <si>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</si>
  <si>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</si>
  <si>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</si>
  <si>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</si>
  <si>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</si>
  <si>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</si>
  <si>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</si>
  <si>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</si>
  <si>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</si>
  <si>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</si>
  <si>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</si>
  <si>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</si>
  <si>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</si>
  <si>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</si>
  <si>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</si>
  <si>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</si>
  <si>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</si>
  <si>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</si>
  <si>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</si>
  <si>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</si>
  <si>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</si>
  <si>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</si>
  <si>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</si>
  <si>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</si>
  <si>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</si>
  <si>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</si>
  <si>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</si>
  <si>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</si>
  <si>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</si>
  <si>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</si>
  <si>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</si>
  <si>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</si>
  <si>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</si>
  <si>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</si>
  <si>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</si>
  <si>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</si>
  <si>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</si>
  <si>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</si>
  <si>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</si>
  <si>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</si>
  <si>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</si>
  <si>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</si>
  <si>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</si>
  <si>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</si>
  <si>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</si>
  <si>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</si>
  <si>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</si>
  <si>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</si>
  <si>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</si>
  <si>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</si>
  <si>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</si>
  <si>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</si>
  <si>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</si>
  <si>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</si>
  <si>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</si>
  <si>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</si>
  <si>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</si>
  <si>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</si>
  <si>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</si>
  <si>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</si>
  <si>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</si>
  <si>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</si>
  <si>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</si>
  <si>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</si>
  <si>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</si>
  <si>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</si>
  <si>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</si>
  <si>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</si>
  <si>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</si>
  <si>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</si>
  <si>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</si>
  <si>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</si>
  <si>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</si>
  <si>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</si>
  <si>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</si>
  <si>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</si>
  <si>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</si>
  <si>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</si>
  <si>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</si>
  <si>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</si>
  <si>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</si>
  <si>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</si>
  <si>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</si>
  <si>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</si>
  <si>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</si>
  <si>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</si>
  <si>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</si>
  <si>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</si>
  <si>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</si>
  <si>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</si>
  <si>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</si>
  <si>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</si>
  <si>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</si>
  <si>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</si>
  <si>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</si>
  <si>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</si>
  <si>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</si>
  <si>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</si>
  <si>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</si>
  <si>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</si>
  <si>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</si>
  <si>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</si>
  <si>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</si>
  <si>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</si>
  <si>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</si>
  <si>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</si>
  <si>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</si>
  <si>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</si>
  <si>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</si>
  <si>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</si>
  <si>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</si>
  <si>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</si>
  <si>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</si>
  <si>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</si>
  <si>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</si>
  <si>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</si>
  <si>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</si>
  <si>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</si>
  <si>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</si>
  <si>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</si>
  <si>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</si>
  <si>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</si>
  <si>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</si>
  <si>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</si>
  <si>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</si>
  <si>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</si>
  <si>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</si>
  <si>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</si>
  <si>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</si>
  <si>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</si>
  <si>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</si>
  <si>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</si>
  <si>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</si>
  <si>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</si>
  <si>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</si>
  <si>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</si>
  <si>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</si>
  <si>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</si>
  <si>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</si>
  <si>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</si>
  <si>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</si>
  <si>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</si>
  <si>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</si>
  <si>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</si>
  <si>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</si>
  <si>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</si>
  <si>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</si>
  <si>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</si>
  <si>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</si>
  <si>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</si>
  <si>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</si>
  <si>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</si>
  <si>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</si>
  <si>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</si>
  <si>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</si>
  <si>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</si>
  <si>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</si>
  <si>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</si>
  <si>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</si>
  <si>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</si>
  <si>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</si>
  <si>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</si>
  <si>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</si>
  <si>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</si>
  <si>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</si>
  <si>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</si>
  <si>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</si>
  <si>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</si>
  <si>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</si>
  <si>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</si>
  <si>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</si>
  <si>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</si>
  <si>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</si>
  <si>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</si>
  <si>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</si>
  <si>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</si>
  <si>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</si>
  <si>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</si>
  <si>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</si>
  <si>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</si>
  <si>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</si>
  <si>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</si>
  <si>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</si>
  <si>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</si>
  <si>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</si>
  <si>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</si>
  <si>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</si>
  <si>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</si>
  <si>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</si>
  <si>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</si>
  <si>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</si>
  <si>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</si>
  <si>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</si>
  <si>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</si>
  <si>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</si>
  <si>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</si>
  <si>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</si>
  <si>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</si>
  <si>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</si>
  <si>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</si>
  <si>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</si>
  <si>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</si>
  <si>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</si>
  <si>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</si>
  <si>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</si>
  <si>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</si>
  <si>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</si>
  <si>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</si>
  <si>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</si>
  <si>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</si>
  <si>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</si>
  <si>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</si>
  <si>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</si>
  <si>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</si>
  <si>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</si>
  <si>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</si>
  <si>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</si>
  <si>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</si>
  <si>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</si>
  <si>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</si>
  <si>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</si>
  <si>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</si>
  <si>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</si>
  <si>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</si>
  <si>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</si>
  <si>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</si>
  <si>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</si>
  <si>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</si>
  <si>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</si>
  <si>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</si>
  <si>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</si>
  <si>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</si>
  <si>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</si>
  <si>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</si>
  <si>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</si>
  <si>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</si>
  <si>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</si>
  <si>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</si>
  <si>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</si>
  <si>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</si>
  <si>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</si>
  <si>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</si>
  <si>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</si>
  <si>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</si>
  <si>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</si>
  <si>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</si>
  <si>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</si>
  <si>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</si>
  <si>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</si>
  <si>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</si>
  <si>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</si>
  <si>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</si>
  <si>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</si>
  <si>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</si>
  <si>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</si>
  <si>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</si>
  <si>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</si>
  <si>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</si>
  <si>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</si>
  <si>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</si>
  <si>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</si>
  <si>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</si>
  <si>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</si>
  <si>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</si>
  <si>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</si>
  <si>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</si>
  <si>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</si>
  <si>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</si>
  <si>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</si>
  <si>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</si>
  <si>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</si>
  <si>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</si>
  <si>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</si>
  <si>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</si>
  <si>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</si>
  <si>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</si>
  <si>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</si>
  <si>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</si>
  <si>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</si>
  <si>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</si>
  <si>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</si>
  <si>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</si>
  <si>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</si>
  <si>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</si>
  <si>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</si>
  <si>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</si>
  <si>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</si>
  <si>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</si>
  <si>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</si>
  <si>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</si>
  <si>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</si>
  <si>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</si>
  <si>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</si>
  <si>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</si>
  <si>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</si>
  <si>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</si>
  <si>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</si>
  <si>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</si>
  <si>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</si>
  <si>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</si>
  <si>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</si>
  <si>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</si>
  <si>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</si>
  <si>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</si>
  <si>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</si>
  <si>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</si>
  <si>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</si>
  <si>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</si>
  <si>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</si>
  <si>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</si>
  <si>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</si>
  <si>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</si>
  <si>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</si>
  <si>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</si>
  <si>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</si>
  <si>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</si>
  <si>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</si>
  <si>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</si>
  <si>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</si>
  <si>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</si>
  <si>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</si>
  <si>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</si>
  <si>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</si>
  <si>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</si>
  <si>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</si>
  <si>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</si>
  <si>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</si>
  <si>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</si>
  <si>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</si>
  <si>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</si>
  <si>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</si>
  <si>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</si>
  <si>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</si>
  <si>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</si>
  <si>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</si>
  <si>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</si>
  <si>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</si>
  <si>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</si>
  <si>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</si>
  <si>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</si>
  <si>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</si>
  <si>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</si>
  <si>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</si>
  <si>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</si>
  <si>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</si>
  <si>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</si>
  <si>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</si>
  <si>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</si>
  <si>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</si>
  <si>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</si>
  <si>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</si>
  <si>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</si>
  <si>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</si>
  <si>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</si>
  <si>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</si>
  <si>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</si>
  <si>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</si>
  <si>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</si>
  <si>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</si>
  <si>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</si>
  <si>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</si>
  <si>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</si>
  <si>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</si>
  <si>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</si>
  <si>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</si>
  <si>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</si>
  <si>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</si>
  <si>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</si>
  <si>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</si>
  <si>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</si>
  <si>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</si>
  <si>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</si>
  <si>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</si>
  <si>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</si>
  <si>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</si>
  <si>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</si>
  <si>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</si>
  <si>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</si>
  <si>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</si>
  <si>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</si>
  <si>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</si>
  <si>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</si>
  <si>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</si>
  <si>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</si>
  <si>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</si>
  <si>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</si>
  <si>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</si>
  <si>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</si>
  <si>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</si>
  <si>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</si>
  <si>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</si>
  <si>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</si>
  <si>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</si>
  <si>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</si>
  <si>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</si>
  <si>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</si>
  <si>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</si>
  <si>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</si>
  <si>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</si>
  <si>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</si>
  <si>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</si>
  <si>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</si>
  <si>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</si>
  <si>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</si>
  <si>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</si>
  <si>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</si>
  <si>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</si>
  <si>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</si>
  <si>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</si>
  <si>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</si>
  <si>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</si>
  <si>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</si>
  <si>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</si>
  <si>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</si>
  <si>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</si>
  <si>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</si>
  <si>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</si>
  <si>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</si>
  <si>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</si>
  <si>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</si>
  <si>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</si>
  <si>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</si>
  <si>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</si>
  <si>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</si>
  <si>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</si>
  <si>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</si>
  <si>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</si>
  <si>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</si>
  <si>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</si>
  <si>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</si>
  <si>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</si>
  <si>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</si>
  <si>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</si>
  <si>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</si>
  <si>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</si>
  <si>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</si>
  <si>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</si>
  <si>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</si>
  <si>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</si>
  <si>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</si>
  <si>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</si>
  <si>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</si>
  <si>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</si>
  <si>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</si>
  <si>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</si>
  <si>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</si>
  <si>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</si>
  <si>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</si>
  <si>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</si>
  <si>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</si>
  <si>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</si>
  <si>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</si>
  <si>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</si>
  <si>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</si>
  <si>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</si>
  <si>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</si>
  <si>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</si>
  <si>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</si>
  <si>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</si>
  <si>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</si>
  <si>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</si>
  <si>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</si>
  <si>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</si>
  <si>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</si>
  <si>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</si>
  <si>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</si>
  <si>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</si>
  <si>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</si>
  <si>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</si>
  <si>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</si>
  <si>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</si>
  <si>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</si>
  <si>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</si>
  <si>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</si>
  <si>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</si>
  <si>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</si>
  <si>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</si>
  <si>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</si>
  <si>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</si>
  <si>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</si>
  <si>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</si>
  <si>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</si>
  <si>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</si>
  <si>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</si>
  <si>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</si>
  <si>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</si>
  <si>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</si>
  <si>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</si>
  <si>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</si>
  <si>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</si>
  <si>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</si>
  <si>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</si>
  <si>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</si>
  <si>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</si>
  <si>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</si>
  <si>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</si>
  <si>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</si>
  <si>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</si>
  <si>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</si>
  <si>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</si>
  <si>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</si>
  <si>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</si>
  <si>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</si>
  <si>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</si>
  <si>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</si>
  <si>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</si>
  <si>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</si>
  <si>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</si>
  <si>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</si>
  <si>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</si>
  <si>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</si>
  <si>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</si>
  <si>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</si>
  <si>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</si>
  <si>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</si>
  <si>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</si>
  <si>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</si>
  <si>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</si>
  <si>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</si>
  <si>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</si>
  <si>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</si>
  <si>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</si>
  <si>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</si>
  <si>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</si>
  <si>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</si>
  <si>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</si>
  <si>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</si>
  <si>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</si>
  <si>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</si>
  <si>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</si>
  <si>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</si>
  <si>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</si>
  <si>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</si>
  <si>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</si>
  <si>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</si>
  <si>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</si>
  <si>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</si>
  <si>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</si>
  <si>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</si>
  <si>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</si>
  <si>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</si>
  <si>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</si>
  <si>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</si>
  <si>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</si>
  <si>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</si>
  <si>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</si>
  <si>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</si>
  <si>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</si>
  <si>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</si>
  <si>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</si>
  <si>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</si>
  <si>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</si>
  <si>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</si>
  <si>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</si>
  <si>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</si>
  <si>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</si>
  <si>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</si>
  <si>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</si>
  <si>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</si>
  <si>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</si>
  <si>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</si>
  <si>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</si>
  <si>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</si>
  <si>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</si>
  <si>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</si>
  <si>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</si>
  <si>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</si>
  <si>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</si>
  <si>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</si>
  <si>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</si>
  <si>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</si>
  <si>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</si>
  <si>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</si>
  <si>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</si>
  <si>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</si>
  <si>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</si>
  <si>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</si>
  <si>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</si>
  <si>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</si>
  <si>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</si>
  <si>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</si>
  <si>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</si>
  <si>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</si>
  <si>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</si>
  <si>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</si>
  <si>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</si>
  <si>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</si>
  <si>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</si>
  <si>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</si>
  <si>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</si>
  <si>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</si>
  <si>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</si>
  <si>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</si>
  <si>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</si>
  <si>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</si>
  <si>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</si>
  <si>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</si>
  <si>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</si>
  <si>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</si>
  <si>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</si>
  <si>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</si>
  <si>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</si>
  <si>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</si>
  <si>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</si>
  <si>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</si>
  <si>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</si>
  <si>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</si>
  <si>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</si>
  <si>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</si>
  <si>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</si>
  <si>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</si>
  <si>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</si>
  <si>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</si>
  <si>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</si>
  <si>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</si>
  <si>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</si>
  <si>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</si>
  <si>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</si>
  <si>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</si>
  <si>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</si>
  <si>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</si>
  <si>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</si>
  <si>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</si>
  <si>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</si>
  <si>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</si>
  <si>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</si>
  <si>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</si>
  <si>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</si>
  <si>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</si>
  <si>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</si>
  <si>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</si>
  <si>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</si>
  <si>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</si>
  <si>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</si>
  <si>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</si>
  <si>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</si>
  <si>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</si>
  <si>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</si>
  <si>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</si>
  <si>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</si>
  <si>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</si>
  <si>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</si>
  <si>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</si>
  <si>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</si>
  <si>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</si>
  <si>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</si>
  <si>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</si>
  <si>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</si>
  <si>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</si>
  <si>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</si>
  <si>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</si>
  <si>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</si>
  <si>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</si>
  <si>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</si>
  <si>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</si>
  <si>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</si>
  <si>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</si>
  <si>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</si>
  <si>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</si>
  <si>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</si>
  <si>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</si>
  <si>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</si>
  <si>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</si>
  <si>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</si>
  <si>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</si>
  <si>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</si>
  <si>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</si>
  <si>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</si>
  <si>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</si>
  <si>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</si>
  <si>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</si>
  <si>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</si>
  <si>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</si>
  <si>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</si>
  <si>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</si>
  <si>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</si>
  <si>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</si>
  <si>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</si>
  <si>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</si>
  <si>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</si>
  <si>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</si>
  <si>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</si>
  <si>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</si>
  <si>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</si>
  <si>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</si>
  <si>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</si>
  <si>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</si>
  <si>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</si>
  <si>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</si>
  <si>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</si>
  <si>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</si>
  <si>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</si>
  <si>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</si>
  <si>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</si>
  <si>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</si>
  <si>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</si>
  <si>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</si>
  <si>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</si>
  <si>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</si>
  <si>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</si>
  <si>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</si>
  <si>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</si>
  <si>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</si>
  <si>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</si>
  <si>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</si>
  <si>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</si>
  <si>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</si>
  <si>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</si>
  <si>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</si>
  <si>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</si>
  <si>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</si>
  <si>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</si>
  <si>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</si>
  <si>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</si>
  <si>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</si>
  <si>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</si>
  <si>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</si>
  <si>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</si>
  <si>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</si>
  <si>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</si>
  <si>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</si>
  <si>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</si>
  <si>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</si>
  <si>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</si>
  <si>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</si>
  <si>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</si>
  <si>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</si>
  <si>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</si>
  <si>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</si>
  <si>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</si>
  <si>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</si>
  <si>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</si>
  <si>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</si>
  <si>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</si>
  <si>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</si>
  <si>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</si>
  <si>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</si>
  <si>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</si>
  <si>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</si>
  <si>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</si>
  <si>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</si>
  <si>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</si>
  <si>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</si>
  <si>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</si>
  <si>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</si>
  <si>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</si>
  <si>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</si>
  <si>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</si>
  <si>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</si>
  <si>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</si>
  <si>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</si>
  <si>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</si>
  <si>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</si>
  <si>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</si>
  <si>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</si>
  <si>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</si>
  <si>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</si>
  <si>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</si>
  <si>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</si>
  <si>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</si>
  <si>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</si>
  <si>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</si>
  <si>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</si>
  <si>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</si>
  <si>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</si>
  <si>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</si>
  <si>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</si>
  <si>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</si>
  <si>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</si>
  <si>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</si>
  <si>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</si>
  <si>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</si>
  <si>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</si>
  <si>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</si>
  <si>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</si>
  <si>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</si>
  <si>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</si>
  <si>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</si>
  <si>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</si>
  <si>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</si>
  <si>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</si>
  <si>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</si>
  <si>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</si>
  <si>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</si>
  <si>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</si>
  <si>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</si>
  <si>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</si>
  <si>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</si>
  <si>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</si>
  <si>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</si>
  <si>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</si>
  <si>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</si>
  <si>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</si>
  <si>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</si>
  <si>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</si>
  <si>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</si>
  <si>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</si>
  <si>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</si>
  <si>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</si>
  <si>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</si>
  <si>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</si>
  <si>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</si>
  <si>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</si>
  <si>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</si>
  <si>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</si>
  <si>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</si>
  <si>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</si>
  <si>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</si>
  <si>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</si>
  <si>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</si>
  <si>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</si>
  <si>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</si>
  <si>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</si>
  <si>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</si>
  <si>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</si>
  <si>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</si>
  <si>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</si>
  <si>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</si>
  <si>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</si>
  <si>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</si>
  <si>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</si>
  <si>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</si>
  <si>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</si>
  <si>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</si>
  <si>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</si>
  <si>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</si>
  <si>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</si>
  <si>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</si>
  <si>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</si>
  <si>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</si>
  <si>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</si>
  <si>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</si>
  <si>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</si>
  <si>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</si>
  <si>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</si>
  <si>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</si>
  <si>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</si>
  <si>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</si>
  <si>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</si>
  <si>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</si>
  <si>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</si>
  <si>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</si>
  <si>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</si>
  <si>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</si>
  <si>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</si>
  <si>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</si>
  <si>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</si>
  <si>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</si>
  <si>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</si>
  <si>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</si>
  <si>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</si>
  <si>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</si>
  <si>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</si>
  <si>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</si>
  <si>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</si>
  <si>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</si>
  <si>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</si>
  <si>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</si>
  <si>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</si>
  <si>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</si>
  <si>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</si>
  <si>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</si>
  <si>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</si>
  <si>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</si>
  <si>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</si>
  <si>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</si>
  <si>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</si>
  <si>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</si>
  <si>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</si>
  <si>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</si>
  <si>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</si>
  <si>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</si>
  <si>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</si>
  <si>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</si>
  <si>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</si>
  <si>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</si>
  <si>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</si>
  <si>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</si>
  <si>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</si>
  <si>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</si>
  <si>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</si>
  <si>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</si>
  <si>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</si>
  <si>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</si>
  <si>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</si>
  <si>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</si>
  <si>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</si>
  <si>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</si>
  <si>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</si>
  <si>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</si>
  <si>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</si>
  <si>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</si>
  <si>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</si>
  <si>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</si>
  <si>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</si>
  <si>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</si>
  <si>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</si>
  <si>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</si>
  <si>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</si>
  <si>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</si>
  <si>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</si>
  <si>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</si>
  <si>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</si>
  <si>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</si>
  <si>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</si>
  <si>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</si>
  <si>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</si>
  <si>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</si>
  <si>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</si>
  <si>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</si>
  <si>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</si>
  <si>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</si>
  <si>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</si>
  <si>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</si>
  <si>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</si>
  <si>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</si>
  <si>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</si>
  <si>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</si>
  <si>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</si>
  <si>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</si>
  <si>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</si>
  <si>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</si>
  <si>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</si>
  <si>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</si>
  <si>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</si>
  <si>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</si>
  <si>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</si>
  <si>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</si>
  <si>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</si>
  <si>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</si>
  <si>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</si>
  <si>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</si>
  <si>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</si>
  <si>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</si>
  <si>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</si>
  <si>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</si>
  <si>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</si>
  <si>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</si>
  <si>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</si>
  <si>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</si>
  <si>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</si>
  <si>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</si>
  <si>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</si>
  <si>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</si>
  <si>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</si>
  <si>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</si>
  <si>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</si>
  <si>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</si>
  <si>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</si>
  <si>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</si>
  <si>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</si>
  <si>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</si>
  <si>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</si>
  <si>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</si>
  <si>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</si>
  <si>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</si>
  <si>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</si>
  <si>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</si>
  <si>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</si>
  <si>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</si>
  <si>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</si>
  <si>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</si>
  <si>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</si>
  <si>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</si>
  <si>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</si>
  <si>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</si>
  <si>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</si>
  <si>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</si>
  <si>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</si>
  <si>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</si>
  <si>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</si>
  <si>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</si>
  <si>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</si>
  <si>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</si>
  <si>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</si>
  <si>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</si>
  <si>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</si>
  <si>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</si>
  <si>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</si>
  <si>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</si>
  <si>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</si>
  <si>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</si>
  <si>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</si>
  <si>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</si>
  <si>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</si>
  <si>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</si>
  <si>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</si>
  <si>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</si>
  <si>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</si>
  <si>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</si>
  <si>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</si>
  <si>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</si>
  <si>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</si>
  <si>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</si>
  <si>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</si>
  <si>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</si>
  <si>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</si>
  <si>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</si>
  <si>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</si>
  <si>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</si>
  <si>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</si>
  <si>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</si>
  <si>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</si>
  <si>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</si>
  <si>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</si>
  <si>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</si>
  <si>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</si>
  <si>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</si>
  <si>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</si>
  <si>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</si>
  <si>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</si>
  <si>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</si>
  <si>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</si>
  <si>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</si>
  <si>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</si>
  <si>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</si>
  <si>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</si>
  <si>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</si>
  <si>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</si>
  <si>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</si>
  <si>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</si>
  <si>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</si>
  <si>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</si>
  <si>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</si>
  <si>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</si>
  <si>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</si>
  <si>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</si>
  <si>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</si>
  <si>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</si>
  <si>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</si>
  <si>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</si>
  <si>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</si>
  <si>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</si>
  <si>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</si>
  <si>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</si>
  <si>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</si>
  <si>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</si>
  <si>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</si>
  <si>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</si>
  <si>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</si>
  <si>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</si>
  <si>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</si>
  <si>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</si>
  <si>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</si>
  <si>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</si>
  <si>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</si>
  <si>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</si>
  <si>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</si>
  <si>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</si>
  <si>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</si>
  <si>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</si>
  <si>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</si>
  <si>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</si>
  <si>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</si>
  <si>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</si>
  <si>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</si>
  <si>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</si>
  <si>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</si>
  <si>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</si>
  <si>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</si>
  <si>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</si>
  <si>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</si>
  <si>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</si>
  <si>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</si>
  <si>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</si>
  <si>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</si>
  <si>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</si>
  <si>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</si>
  <si>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</si>
  <si>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</si>
  <si>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</si>
  <si>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</si>
  <si>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</si>
  <si>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</si>
  <si>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</si>
  <si>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</si>
  <si>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</si>
  <si>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</si>
  <si>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</si>
  <si>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</si>
  <si>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</si>
  <si>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</si>
  <si>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</si>
  <si>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</si>
  <si>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</si>
  <si>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</si>
  <si>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</si>
  <si>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</si>
  <si>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</si>
  <si>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</si>
  <si>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</si>
  <si>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</si>
  <si>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</si>
  <si>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</si>
  <si>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</si>
  <si>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</si>
  <si>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</si>
  <si>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</si>
  <si>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</si>
  <si>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</si>
  <si>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</si>
  <si>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</si>
  <si>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</si>
  <si>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</si>
  <si>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</si>
  <si>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</si>
  <si>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</si>
  <si>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</si>
  <si>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</si>
  <si>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</si>
  <si>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</si>
  <si>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</si>
  <si>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</si>
  <si>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</si>
  <si>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</si>
  <si>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</si>
  <si>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</si>
  <si>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</si>
  <si>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</si>
  <si>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</si>
  <si>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</si>
  <si>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</si>
  <si>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</si>
  <si>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</si>
  <si>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</si>
  <si>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</si>
  <si>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</si>
  <si>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</si>
  <si>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</si>
  <si>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</si>
  <si>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</si>
  <si>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</si>
  <si>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</si>
  <si>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</si>
  <si>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</si>
  <si>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</si>
  <si>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</si>
  <si>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</si>
  <si>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</si>
  <si>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</si>
  <si>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</si>
  <si>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</si>
  <si>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</si>
  <si>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</si>
  <si>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</si>
  <si>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</si>
  <si>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</si>
  <si>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</si>
  <si>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</si>
  <si>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</si>
  <si>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</si>
  <si>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</si>
  <si>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</si>
  <si>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</si>
  <si>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</si>
  <si>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</si>
  <si>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</si>
  <si>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</si>
  <si>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</si>
  <si>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</si>
  <si>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</si>
  <si>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</si>
  <si>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</si>
  <si>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</si>
  <si>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</si>
  <si>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</si>
  <si>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</si>
  <si>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</si>
  <si>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</si>
  <si>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</si>
  <si>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</si>
  <si>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</si>
  <si>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</si>
  <si>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</si>
  <si>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</si>
  <si>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</si>
  <si>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</si>
  <si>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</si>
  <si>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</si>
  <si>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</si>
  <si>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</si>
  <si>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</si>
  <si>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</si>
  <si>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</si>
  <si>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</si>
  <si>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</si>
  <si>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</si>
  <si>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</si>
  <si>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</si>
  <si>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</si>
  <si>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</si>
  <si>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</si>
  <si>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</si>
  <si>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</si>
  <si>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</si>
  <si>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</si>
  <si>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</si>
  <si>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</si>
  <si>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</si>
  <si>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</si>
  <si>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</si>
  <si>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</si>
  <si>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</si>
  <si>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</si>
  <si>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</si>
  <si>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</si>
  <si>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</si>
  <si>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</si>
  <si>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</si>
  <si>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</si>
  <si>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</si>
  <si>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</si>
  <si>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</si>
  <si>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</si>
  <si>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</si>
  <si>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</si>
  <si>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</si>
  <si>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</si>
  <si>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</si>
  <si>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</si>
  <si>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</si>
  <si>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</si>
  <si>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</si>
  <si>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</si>
  <si>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</si>
  <si>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</si>
  <si>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</si>
  <si>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</si>
  <si>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</si>
  <si>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</si>
  <si>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</si>
  <si>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</si>
  <si>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</si>
  <si>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</si>
  <si>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</si>
  <si>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</si>
  <si>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</si>
  <si>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</si>
  <si>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</si>
  <si>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</si>
  <si>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</si>
  <si>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</si>
  <si>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</si>
  <si>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</si>
  <si>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</si>
  <si>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</si>
  <si>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</si>
  <si>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</si>
  <si>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</si>
  <si>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</si>
  <si>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</si>
  <si>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</si>
  <si>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</si>
  <si>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</si>
  <si>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</si>
  <si>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</si>
  <si>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</si>
  <si>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</si>
  <si>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</si>
  <si>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</si>
  <si>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</si>
  <si>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</si>
  <si>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</si>
  <si>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</si>
  <si>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</si>
  <si>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</si>
  <si>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</si>
  <si>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</si>
  <si>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</si>
  <si>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</si>
  <si>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</si>
  <si>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</si>
  <si>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</si>
  <si>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</si>
  <si>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</si>
  <si>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</si>
  <si>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</si>
  <si>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</si>
  <si>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</si>
  <si>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</si>
  <si>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</si>
  <si>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</si>
  <si>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</si>
  <si>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</si>
  <si>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</si>
  <si>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</si>
  <si>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</si>
  <si>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</si>
  <si>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</si>
  <si>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</si>
  <si>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</si>
  <si>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</si>
  <si>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</si>
  <si>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</si>
  <si>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</si>
  <si>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</si>
  <si>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</si>
  <si>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</si>
  <si>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</si>
  <si>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</si>
  <si>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</si>
  <si>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</si>
  <si>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</si>
  <si>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</si>
  <si>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</si>
  <si>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</si>
  <si>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</si>
  <si>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</si>
  <si>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</si>
  <si>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</si>
  <si>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</si>
  <si>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</si>
  <si>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</si>
  <si>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</si>
  <si>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</si>
  <si>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</si>
  <si>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</si>
  <si>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</si>
  <si>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</si>
  <si>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</si>
  <si>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</si>
  <si>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</si>
  <si>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</si>
  <si>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</si>
  <si>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</si>
  <si>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</si>
  <si>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</si>
  <si>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</si>
  <si>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</si>
  <si>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</si>
  <si>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</si>
  <si>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</si>
  <si>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</si>
  <si>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</si>
  <si>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</si>
  <si>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</si>
  <si>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</si>
  <si>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</si>
  <si>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</si>
  <si>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</si>
  <si>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</si>
  <si>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</si>
  <si>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</si>
  <si>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</si>
  <si>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</si>
  <si>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</si>
  <si>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</si>
  <si>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</si>
  <si>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</si>
  <si>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</si>
  <si>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</si>
  <si>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</si>
  <si>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</si>
  <si>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</si>
  <si>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</si>
  <si>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</si>
  <si>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</si>
  <si>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</si>
  <si>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</si>
  <si>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</si>
  <si>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</si>
  <si>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</si>
  <si>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</si>
  <si>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</si>
  <si>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</si>
  <si>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</si>
  <si>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</si>
  <si>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</si>
  <si>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</si>
  <si>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</si>
  <si>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</si>
  <si>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</si>
  <si>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</si>
  <si>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</si>
  <si>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</si>
  <si>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</si>
  <si>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</si>
  <si>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</si>
  <si>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</si>
  <si>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</si>
  <si>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</si>
  <si>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</si>
  <si>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</si>
  <si>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</si>
  <si>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</si>
  <si>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</si>
  <si>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</si>
  <si>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</si>
  <si>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</si>
  <si>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</si>
  <si>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</si>
  <si>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</si>
  <si>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</si>
  <si>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</si>
  <si>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</si>
  <si>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</si>
  <si>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</si>
  <si>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</si>
  <si>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</si>
  <si>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</si>
  <si>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</si>
  <si>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</si>
  <si>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</si>
  <si>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</si>
  <si>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</si>
  <si>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</si>
  <si>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</si>
  <si>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</si>
  <si>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</si>
  <si>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</si>
  <si>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</si>
  <si>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</si>
  <si>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</si>
  <si>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</si>
  <si>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</si>
  <si>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</si>
  <si>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</si>
  <si>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</si>
  <si>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</si>
  <si>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</si>
  <si>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</si>
  <si>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</si>
  <si>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</si>
  <si>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</si>
  <si>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</si>
  <si>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</si>
  <si>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</si>
  <si>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</si>
  <si>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</si>
  <si>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</si>
  <si>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</si>
  <si>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</si>
  <si>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</si>
  <si>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</si>
  <si>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</si>
  <si>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</si>
  <si>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</si>
  <si>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</si>
  <si>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</si>
  <si>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</si>
  <si>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</si>
  <si>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</si>
  <si>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</si>
  <si>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</si>
  <si>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</si>
  <si>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</si>
  <si>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</si>
  <si>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</si>
  <si>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</si>
  <si>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</si>
  <si>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</si>
  <si>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</si>
  <si>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</si>
  <si>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</si>
  <si>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</si>
  <si>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</si>
  <si>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</si>
  <si>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</si>
  <si>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</si>
  <si>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</si>
  <si>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</si>
  <si>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</si>
  <si>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</si>
  <si>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</si>
  <si>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</si>
  <si>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</si>
  <si>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</si>
  <si>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</si>
  <si>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</si>
  <si>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</si>
  <si>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</si>
  <si>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</si>
  <si>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</si>
  <si>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</si>
  <si>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</si>
  <si>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</si>
  <si>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</si>
  <si>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</si>
  <si>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</si>
  <si>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</si>
  <si>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</si>
  <si>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</si>
  <si>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</si>
  <si>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</si>
  <si>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</si>
  <si>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</si>
  <si>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</si>
  <si>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</si>
  <si>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</si>
  <si>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</si>
  <si>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</si>
  <si>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</si>
  <si>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</si>
  <si>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</si>
  <si>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</si>
  <si>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</si>
  <si>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</si>
  <si>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</si>
  <si>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</si>
  <si>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</si>
  <si>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</si>
  <si>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</si>
  <si>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</si>
  <si>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</si>
  <si>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</si>
  <si>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</si>
  <si>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</si>
  <si>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</si>
  <si>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</si>
  <si>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</si>
  <si>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</si>
  <si>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</si>
  <si>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</si>
  <si>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</si>
  <si>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</si>
  <si>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</si>
  <si>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</si>
  <si>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</si>
  <si>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</si>
  <si>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</si>
  <si>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</si>
  <si>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</si>
  <si>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</si>
  <si>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</si>
  <si>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</si>
  <si>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</si>
  <si>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</si>
  <si>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</si>
  <si>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</si>
  <si>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</si>
  <si>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</si>
  <si>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</si>
  <si>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</si>
  <si>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</si>
  <si>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</si>
  <si>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</si>
  <si>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</si>
  <si>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</si>
  <si>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</si>
  <si>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</si>
  <si>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</si>
  <si>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</si>
  <si>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</si>
  <si>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</si>
  <si>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</si>
  <si>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</si>
  <si>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</si>
  <si>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</si>
  <si>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</si>
  <si>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</si>
  <si>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</si>
  <si>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</si>
  <si>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</si>
  <si>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</si>
  <si>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</si>
  <si>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</si>
  <si>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</si>
  <si>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</si>
  <si>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</si>
  <si>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</si>
  <si>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</si>
  <si>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</si>
  <si>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</si>
  <si>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</si>
  <si>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</si>
  <si>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</si>
  <si>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</si>
  <si>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</si>
  <si>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</si>
  <si>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</si>
  <si>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</si>
  <si>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</si>
  <si>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</si>
  <si>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</si>
  <si>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</si>
  <si>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</si>
  <si>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</si>
  <si>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</si>
  <si>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</si>
  <si>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</si>
  <si>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</si>
  <si>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</si>
  <si>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</si>
  <si>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</si>
  <si>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</si>
  <si>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</si>
  <si>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</si>
  <si>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</si>
  <si>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</si>
  <si>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</si>
  <si>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</si>
  <si>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</si>
  <si>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</si>
  <si>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</si>
  <si>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</si>
  <si>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</si>
  <si>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</si>
  <si>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</si>
  <si>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</si>
  <si>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</si>
  <si>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</si>
  <si>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</si>
  <si>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</si>
  <si>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</si>
  <si>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</si>
  <si>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</si>
  <si>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</si>
  <si>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</si>
  <si>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</si>
  <si>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</si>
  <si>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</si>
  <si>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</si>
  <si>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</si>
  <si>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</si>
  <si>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</si>
  <si>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</si>
  <si>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</si>
  <si>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</si>
  <si>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</si>
  <si>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</si>
  <si>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</si>
  <si>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</si>
  <si>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</si>
  <si>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</si>
  <si>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</si>
  <si>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</si>
  <si>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</si>
  <si>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</si>
  <si>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</si>
  <si>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</si>
  <si>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</si>
  <si>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</si>
  <si>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</si>
  <si>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</si>
  <si>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</si>
  <si>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</si>
  <si>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</si>
  <si>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</si>
  <si>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</si>
  <si>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</si>
  <si>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</si>
  <si>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</si>
  <si>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</si>
  <si>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</si>
  <si>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</si>
  <si>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</si>
  <si>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</si>
  <si>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</si>
  <si>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</si>
  <si>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</si>
  <si>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</si>
  <si>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</si>
  <si>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</si>
  <si>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</si>
  <si>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</si>
  <si>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</si>
  <si>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</si>
  <si>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</si>
  <si>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</si>
  <si>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</si>
  <si>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</si>
  <si>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</si>
  <si>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</si>
  <si>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</si>
  <si>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</si>
  <si>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</si>
  <si>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</si>
  <si>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</si>
  <si>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</si>
  <si>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</si>
  <si>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</si>
  <si>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</si>
  <si>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</si>
  <si>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</si>
  <si>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</si>
  <si>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</si>
  <si>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</si>
  <si>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</si>
  <si>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</si>
  <si>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</si>
  <si>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</si>
  <si>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</si>
  <si>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</si>
  <si>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</si>
  <si>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</si>
  <si>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</si>
  <si>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</si>
  <si>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</si>
  <si>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</si>
  <si>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</si>
  <si>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</si>
  <si>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</si>
  <si>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</si>
  <si>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</si>
  <si>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</si>
  <si>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</si>
  <si>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</si>
  <si>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</si>
  <si>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</si>
  <si>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</si>
  <si>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</si>
  <si>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</si>
  <si>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</si>
  <si>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</si>
  <si>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</si>
  <si>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</si>
  <si>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</si>
  <si>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</si>
  <si>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</si>
  <si>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</si>
  <si>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</si>
  <si>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</si>
  <si>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</si>
  <si>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</si>
  <si>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</si>
  <si>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</si>
  <si>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</si>
  <si>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</si>
  <si>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</si>
  <si>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</si>
  <si>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</si>
  <si>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</si>
  <si>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</si>
  <si>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</si>
  <si>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</si>
  <si>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</si>
  <si>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</si>
  <si>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</si>
  <si>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</si>
  <si>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</si>
  <si>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</si>
  <si>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</si>
  <si>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</si>
  <si>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</si>
  <si>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</si>
  <si>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</si>
  <si>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</si>
  <si>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</si>
  <si>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</si>
  <si>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</si>
  <si>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</si>
  <si>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</si>
  <si>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</si>
  <si>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</si>
  <si>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</si>
  <si>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</si>
  <si>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</si>
  <si>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</si>
  <si>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</si>
  <si>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</si>
  <si>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</si>
  <si>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</si>
  <si>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</si>
  <si>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</si>
  <si>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</si>
  <si>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</si>
  <si>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</si>
  <si>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</si>
  <si>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</si>
  <si>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</si>
  <si>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</si>
  <si>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</si>
  <si>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</si>
  <si>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</si>
  <si>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</si>
  <si>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</si>
  <si>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</si>
  <si>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</si>
  <si>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</si>
  <si>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</si>
  <si>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</si>
  <si>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</si>
  <si>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</si>
  <si>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</si>
  <si>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</si>
  <si>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</si>
  <si>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</si>
  <si>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</si>
  <si>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</si>
  <si>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</si>
  <si>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</si>
  <si>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</si>
  <si>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</si>
  <si>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</si>
  <si>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</si>
  <si>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</si>
  <si>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</si>
  <si>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</si>
  <si>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</si>
  <si>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</si>
  <si>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</si>
  <si>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</si>
  <si>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</si>
  <si>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</si>
  <si>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</si>
  <si>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</si>
  <si>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</si>
  <si>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</si>
  <si>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</si>
  <si>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</si>
  <si>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</si>
  <si>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</si>
  <si>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</si>
  <si>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</si>
  <si>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</si>
  <si>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</si>
  <si>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</si>
  <si>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</si>
  <si>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</si>
  <si>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</si>
  <si>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</si>
  <si>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</si>
  <si>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</si>
  <si>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</si>
  <si>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</si>
  <si>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</si>
  <si>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</si>
  <si>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</si>
  <si>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</si>
  <si>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</si>
  <si>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</si>
  <si>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</si>
  <si>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</si>
  <si>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</si>
  <si>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</si>
  <si>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</si>
  <si>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</si>
  <si>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</si>
  <si>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</si>
  <si>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</si>
  <si>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</si>
  <si>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</si>
  <si>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</si>
  <si>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</si>
  <si>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</si>
  <si>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</si>
  <si>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</si>
  <si>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</si>
  <si>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</si>
  <si>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</si>
  <si>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</si>
  <si>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</si>
  <si>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</si>
  <si>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</si>
  <si>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</si>
  <si>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</si>
  <si>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</si>
  <si>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</si>
  <si>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</si>
  <si>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</si>
  <si>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</si>
  <si>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</si>
  <si>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</si>
  <si>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</si>
  <si>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</si>
  <si>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</si>
  <si>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</si>
  <si>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</si>
  <si>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</si>
  <si>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</si>
  <si>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</si>
  <si>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</si>
  <si>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</si>
  <si>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</si>
  <si>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</si>
  <si>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</si>
  <si>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</si>
  <si>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</si>
  <si>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</si>
  <si>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</si>
  <si>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</si>
  <si>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</si>
  <si>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</si>
  <si>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</si>
  <si>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</si>
  <si>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</si>
  <si>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</si>
  <si>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</si>
  <si>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</si>
  <si>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</si>
  <si>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</si>
  <si>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</si>
  <si>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</si>
  <si>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</si>
  <si>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</si>
  <si>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</si>
  <si>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</si>
  <si>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</si>
  <si>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</si>
  <si>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</si>
  <si>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</si>
  <si>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</si>
  <si>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</si>
  <si>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</si>
  <si>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</si>
  <si>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</si>
  <si>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</si>
  <si>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</si>
  <si>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</si>
  <si>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</si>
  <si>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</si>
  <si>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</si>
  <si>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</si>
  <si>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</si>
  <si>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</si>
  <si>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</si>
  <si>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</si>
  <si>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</si>
  <si>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</si>
  <si>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</si>
  <si>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</si>
  <si>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</si>
  <si>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</si>
  <si>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</si>
  <si>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</si>
  <si>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</si>
  <si>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</si>
  <si>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</si>
  <si>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</si>
  <si>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</si>
  <si>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</si>
  <si>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</si>
  <si>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</si>
  <si>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</si>
  <si>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</si>
  <si>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</si>
  <si>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</si>
  <si>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</si>
  <si>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</si>
  <si>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</si>
  <si>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</si>
  <si>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</si>
  <si>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</si>
  <si>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</si>
  <si>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</si>
  <si>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</si>
  <si>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</si>
  <si>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</si>
  <si>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</si>
  <si>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</si>
  <si>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</si>
  <si>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</si>
  <si>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</si>
  <si>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</si>
  <si>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</si>
  <si>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</si>
  <si>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</si>
  <si>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</si>
  <si>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</si>
  <si>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</si>
  <si>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</si>
  <si>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</si>
  <si>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</si>
  <si>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</si>
  <si>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</si>
  <si>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</si>
  <si>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</si>
  <si>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</si>
  <si>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</si>
  <si>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</si>
  <si>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</si>
  <si>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</si>
  <si>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</si>
  <si>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</si>
  <si>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</si>
  <si>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</si>
  <si>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</si>
  <si>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</si>
  <si>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</si>
  <si>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</si>
  <si>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</si>
  <si>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</si>
  <si>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</si>
  <si>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</si>
  <si>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</si>
  <si>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</si>
  <si>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</si>
  <si>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</si>
  <si>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</si>
  <si>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</si>
  <si>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</si>
  <si>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</si>
  <si>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</si>
  <si>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</si>
  <si>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</si>
  <si>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</si>
  <si>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</si>
  <si>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</si>
  <si>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</si>
  <si>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</si>
  <si>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</si>
  <si>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</si>
  <si>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</si>
  <si>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</si>
  <si>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</si>
  <si>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</si>
  <si>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</si>
  <si>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</si>
  <si>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</si>
  <si>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</si>
  <si>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</si>
  <si>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</si>
  <si>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</si>
  <si>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</si>
  <si>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</si>
  <si>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</si>
  <si>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</si>
  <si>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</si>
  <si>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</si>
  <si>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</si>
  <si>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</si>
  <si>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</si>
  <si>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</si>
  <si>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</si>
  <si>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</si>
  <si>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</si>
  <si>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</si>
  <si>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</si>
  <si>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</si>
  <si>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</si>
  <si>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</si>
  <si>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</si>
  <si>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</si>
  <si>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</si>
  <si>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</si>
  <si>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</si>
  <si>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</si>
  <si>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</si>
  <si>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</si>
  <si>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</si>
  <si>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</si>
  <si>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</si>
  <si>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</si>
  <si>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</si>
  <si>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</si>
  <si>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</si>
  <si>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</si>
  <si>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</si>
  <si>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</si>
  <si>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</si>
  <si>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</si>
  <si>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</si>
  <si>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</si>
  <si>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</si>
  <si>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</si>
  <si>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</si>
  <si>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</si>
  <si>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</si>
  <si>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</si>
  <si>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</si>
  <si>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</si>
  <si>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</si>
  <si>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</si>
  <si>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</si>
  <si>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</si>
  <si>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</si>
  <si>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</si>
  <si>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</si>
  <si>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</si>
  <si>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</si>
  <si>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</si>
  <si>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</si>
  <si>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</si>
  <si>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</si>
  <si>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</si>
  <si>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</si>
  <si>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</si>
  <si>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</si>
  <si>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</si>
  <si>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</si>
  <si>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</si>
  <si>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</si>
  <si>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</si>
  <si>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</si>
  <si>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</si>
  <si>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</si>
  <si>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</si>
  <si>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</si>
  <si>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</si>
  <si>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</si>
  <si>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</si>
  <si>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</si>
  <si>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</si>
  <si>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</si>
  <si>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</si>
  <si>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</si>
  <si>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</si>
  <si>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</si>
  <si>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</si>
  <si>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</si>
  <si>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</si>
  <si>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</si>
  <si>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</si>
  <si>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</si>
  <si>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</si>
  <si>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</si>
  <si>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</si>
  <si>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</si>
  <si>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</si>
  <si>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</si>
  <si>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</si>
  <si>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</si>
  <si>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</si>
  <si>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</si>
  <si>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</si>
  <si>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</si>
  <si>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</si>
  <si>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</si>
  <si>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</si>
  <si>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</si>
  <si>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</si>
  <si>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</si>
  <si>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</si>
  <si>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</si>
  <si>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</si>
  <si>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</si>
  <si>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</si>
  <si>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</si>
  <si>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</si>
  <si>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</si>
  <si>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</si>
  <si>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</si>
  <si>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</si>
  <si>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</si>
  <si>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</si>
  <si>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</si>
  <si>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</si>
  <si>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</si>
  <si>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</si>
  <si>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</si>
  <si>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</si>
  <si>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</si>
  <si>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</si>
  <si>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</si>
  <si>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</si>
  <si>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</si>
  <si>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</si>
  <si>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</si>
  <si>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</si>
  <si>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</si>
  <si>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</si>
  <si>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</si>
  <si>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</si>
  <si>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</si>
  <si>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</si>
  <si>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</si>
  <si>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</si>
  <si>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</si>
  <si>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</si>
  <si>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</si>
  <si>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</si>
  <si>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</si>
  <si>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</si>
  <si>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</si>
  <si>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</si>
  <si>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</si>
  <si>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</si>
  <si>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</si>
  <si>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</si>
  <si>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</si>
  <si>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</si>
  <si>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</si>
  <si>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</si>
  <si>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</si>
  <si>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</si>
  <si>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</si>
  <si>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</si>
  <si>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</si>
  <si>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</si>
  <si>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</si>
  <si>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</si>
  <si>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</si>
  <si>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</si>
  <si>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</si>
  <si>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</si>
  <si>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</si>
  <si>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</si>
  <si>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</si>
  <si>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</si>
  <si>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</si>
  <si>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</si>
  <si>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</si>
  <si>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</si>
  <si>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</si>
  <si>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</si>
  <si>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</si>
  <si>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</si>
  <si>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</si>
  <si>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</si>
  <si>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</si>
  <si>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</si>
  <si>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</si>
  <si>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</si>
  <si>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</si>
  <si>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</si>
  <si>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</si>
  <si>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</si>
  <si>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</si>
  <si>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</si>
  <si>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</si>
  <si>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</si>
  <si>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</si>
  <si>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</si>
  <si>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</si>
  <si>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</si>
  <si>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</si>
  <si>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</si>
  <si>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</si>
  <si>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</si>
  <si>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</si>
  <si>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</si>
  <si>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</si>
  <si>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</si>
  <si>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</si>
  <si>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</si>
  <si>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</si>
  <si>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</si>
  <si>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</si>
  <si>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</si>
  <si>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</si>
  <si>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</si>
  <si>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</si>
  <si>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</si>
  <si>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</si>
  <si>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</si>
  <si>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</si>
  <si>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</si>
  <si>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</si>
  <si>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</si>
  <si>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</si>
  <si>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</si>
  <si>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</si>
  <si>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</si>
  <si>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</si>
  <si>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</si>
  <si>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</si>
  <si>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</si>
  <si>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</si>
  <si>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</si>
  <si>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</si>
  <si>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</si>
  <si>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</si>
  <si>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</si>
  <si>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</si>
  <si>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</si>
  <si>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</si>
  <si>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</si>
  <si>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</si>
  <si>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</si>
  <si>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</si>
  <si>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</si>
  <si>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</si>
  <si>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</si>
  <si>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</si>
  <si>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</si>
  <si>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</si>
  <si>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</si>
  <si>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</si>
  <si>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</si>
  <si>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</si>
  <si>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</si>
  <si>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</si>
  <si>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</si>
  <si>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</si>
  <si>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</si>
  <si>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</si>
  <si>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</si>
  <si>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</si>
  <si>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</si>
  <si>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</si>
  <si>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</si>
  <si>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</si>
  <si>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</si>
  <si>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</si>
  <si>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</si>
  <si>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</si>
  <si>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</si>
  <si>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</si>
  <si>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</si>
  <si>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</si>
  <si>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</si>
  <si>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</si>
  <si>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</si>
  <si>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</si>
  <si>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</si>
  <si>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</si>
  <si>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</si>
  <si>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</si>
  <si>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</si>
  <si>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</si>
  <si>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</si>
  <si>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</si>
  <si>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</si>
  <si>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</si>
  <si>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</si>
  <si>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</si>
  <si>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</si>
  <si>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</si>
  <si>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</si>
  <si>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</si>
  <si>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</si>
  <si>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</si>
  <si>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</si>
  <si>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</si>
  <si>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</si>
  <si>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</si>
  <si>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</si>
  <si>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</si>
  <si>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</si>
  <si>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</si>
  <si>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</si>
  <si>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</si>
  <si>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</si>
  <si>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</si>
  <si>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</si>
  <si>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</si>
  <si>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</si>
  <si>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</si>
  <si>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</si>
  <si>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</si>
  <si>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</si>
  <si>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</si>
  <si>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</si>
  <si>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</si>
  <si>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</si>
  <si>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</si>
  <si>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</si>
  <si>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</si>
  <si>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</si>
  <si>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</si>
  <si>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</si>
  <si>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</si>
  <si>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</si>
  <si>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</si>
  <si>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</si>
  <si>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</si>
  <si>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</si>
  <si>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</si>
  <si>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</si>
  <si>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</si>
  <si>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</si>
  <si>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</si>
  <si>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</si>
  <si>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</si>
  <si>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</si>
  <si>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</si>
  <si>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</si>
  <si>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</si>
  <si>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</si>
  <si>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</si>
  <si>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</si>
  <si>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</si>
  <si>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</si>
  <si>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</si>
  <si>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</si>
  <si>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</si>
  <si>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</si>
  <si>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</si>
  <si>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</si>
  <si>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</si>
  <si>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</si>
  <si>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</si>
  <si>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</si>
  <si>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</si>
  <si>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</si>
  <si>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</si>
  <si>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</si>
  <si>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</si>
  <si>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</si>
  <si>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</si>
  <si>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</si>
  <si>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</si>
  <si>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</si>
  <si>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</si>
  <si>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</si>
  <si>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</si>
  <si>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</si>
  <si>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</si>
  <si>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</si>
  <si>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</si>
  <si>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</si>
  <si>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</si>
  <si>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</si>
  <si>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</si>
  <si>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</si>
  <si>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</si>
  <si>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</si>
  <si>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</si>
  <si>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</si>
  <si>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</si>
  <si>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</si>
  <si>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</si>
  <si>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</si>
  <si>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</si>
  <si>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</si>
  <si>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</si>
  <si>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</si>
  <si>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</si>
  <si>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</si>
  <si>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</si>
  <si>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</si>
  <si>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</si>
  <si>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</si>
  <si>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</si>
  <si>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</si>
  <si>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</si>
  <si>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</si>
  <si>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</si>
  <si>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</si>
  <si>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</si>
  <si>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</si>
  <si>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</si>
  <si>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</si>
  <si>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</si>
  <si>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</si>
  <si>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</si>
  <si>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</si>
  <si>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</si>
  <si>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</si>
  <si>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</si>
  <si>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</si>
  <si>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</si>
  <si>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</si>
  <si>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</si>
  <si>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</si>
  <si>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</si>
  <si>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</si>
  <si>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</si>
  <si>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</si>
  <si>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</si>
  <si>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</si>
  <si>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</si>
  <si>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</si>
  <si>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</si>
  <si>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</si>
  <si>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</si>
  <si>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</si>
  <si>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</si>
  <si>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</si>
  <si>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</si>
  <si>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</si>
  <si>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</si>
  <si>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</si>
  <si>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</si>
  <si>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</si>
  <si>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</si>
  <si>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</si>
  <si>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</si>
  <si>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</si>
  <si>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</si>
  <si>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</si>
  <si>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</si>
  <si>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</si>
  <si>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</si>
  <si>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</si>
  <si>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</si>
  <si>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</si>
  <si>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</si>
  <si>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</si>
  <si>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</si>
  <si>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</si>
  <si>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</si>
  <si>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</si>
  <si>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</si>
  <si>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</si>
  <si>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</si>
  <si>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</si>
  <si>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</si>
  <si>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</si>
  <si>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</si>
  <si>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</si>
  <si>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</si>
  <si>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</si>
  <si>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</si>
  <si>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</si>
  <si>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</si>
  <si>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</si>
  <si>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</si>
  <si>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</si>
  <si>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</si>
  <si>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</si>
  <si>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</si>
  <si>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</si>
  <si>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</si>
  <si>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</si>
  <si>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</si>
  <si>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</si>
  <si>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</si>
  <si>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</si>
  <si>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</si>
  <si>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</si>
  <si>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</si>
  <si>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</si>
  <si>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</si>
  <si>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</si>
  <si>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</si>
  <si>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</si>
  <si>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</si>
  <si>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</si>
  <si>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</si>
  <si>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</si>
  <si>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</si>
  <si>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</si>
  <si>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</si>
  <si>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</si>
  <si>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</si>
  <si>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</si>
  <si>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</si>
  <si>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</si>
  <si>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</si>
  <si>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</si>
  <si>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</si>
  <si>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</si>
  <si>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</si>
  <si>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</si>
  <si>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</si>
  <si>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</si>
  <si>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</si>
  <si>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</si>
  <si>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</si>
  <si>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</si>
  <si>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</si>
  <si>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</si>
  <si>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</si>
  <si>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</si>
  <si>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</si>
  <si>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</si>
  <si>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</si>
  <si>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</si>
  <si>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</si>
  <si>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</si>
  <si>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</si>
  <si>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</si>
  <si>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</si>
  <si>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</si>
  <si>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</si>
  <si>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</si>
  <si>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</si>
  <si>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</si>
  <si>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</si>
  <si>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</si>
  <si>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</si>
  <si>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</si>
  <si>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</si>
  <si>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</si>
  <si>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</si>
  <si>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</si>
  <si>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</si>
  <si>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</si>
  <si>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</si>
  <si>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</si>
  <si>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</si>
  <si>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</si>
  <si>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</si>
  <si>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</si>
  <si>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</si>
  <si>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</si>
  <si>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</si>
  <si>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</si>
  <si>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</si>
  <si>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</si>
  <si>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</si>
  <si>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</si>
  <si>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</si>
  <si>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</si>
  <si>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</si>
  <si>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</si>
  <si>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</si>
  <si>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</si>
  <si>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</si>
  <si>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</si>
  <si>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</si>
  <si>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</si>
  <si>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</si>
  <si>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</si>
  <si>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</si>
  <si>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</si>
  <si>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</si>
  <si>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</si>
  <si>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</si>
  <si>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</si>
  <si>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</si>
  <si>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</si>
  <si>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</si>
  <si>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</si>
  <si>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</si>
  <si>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</si>
  <si>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</si>
  <si>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</si>
  <si>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</si>
  <si>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</si>
  <si>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</si>
  <si>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</si>
  <si>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</si>
  <si>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</si>
  <si>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</si>
  <si>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</si>
  <si>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</si>
  <si>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</si>
  <si>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</si>
  <si>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</si>
  <si>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</si>
  <si>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</si>
  <si>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</si>
  <si>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</si>
  <si>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</si>
  <si>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</si>
  <si>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</si>
  <si>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</si>
  <si>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</si>
  <si>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</si>
  <si>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</si>
  <si>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</si>
  <si>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</si>
  <si>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</si>
  <si>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</si>
  <si>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</si>
  <si>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</si>
  <si>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</si>
  <si>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</si>
  <si>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</si>
  <si>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</si>
  <si>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</si>
  <si>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</si>
  <si>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</si>
  <si>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</si>
  <si>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</si>
  <si>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</si>
  <si>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</si>
  <si>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</si>
  <si>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</si>
  <si>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</si>
  <si>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</si>
  <si>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</si>
  <si>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</si>
  <si>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</si>
  <si>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</si>
  <si>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</si>
  <si>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</si>
  <si>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</si>
  <si>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</si>
  <si>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</si>
  <si>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</si>
  <si>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</si>
  <si>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</si>
  <si>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</si>
  <si>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</si>
  <si>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</si>
  <si>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</si>
  <si>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</si>
  <si>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</si>
  <si>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</si>
  <si>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</si>
  <si>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</si>
  <si>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</si>
  <si>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</si>
  <si>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</si>
  <si>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</si>
  <si>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</si>
  <si>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</si>
  <si>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</si>
  <si>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</si>
  <si>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</si>
  <si>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</si>
  <si>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</si>
  <si>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</si>
  <si>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</si>
  <si>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</si>
  <si>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</si>
  <si>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</si>
  <si>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</si>
  <si>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</si>
  <si>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</si>
  <si>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</si>
  <si>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</si>
  <si>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</si>
  <si>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</si>
  <si>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</si>
  <si>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</si>
  <si>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</si>
  <si>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</si>
  <si>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</si>
  <si>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</si>
  <si>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</si>
  <si>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</si>
  <si>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</si>
  <si>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</si>
  <si>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</si>
  <si>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</si>
  <si>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</si>
  <si>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</si>
  <si>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</si>
  <si>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</si>
  <si>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</si>
  <si>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</si>
  <si>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</si>
  <si>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</si>
  <si>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</si>
  <si>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</si>
  <si>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</si>
  <si>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</si>
  <si>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</si>
  <si>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</si>
  <si>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</si>
  <si>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</si>
  <si>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</si>
  <si>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</si>
  <si>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</si>
  <si>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</si>
  <si>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</si>
  <si>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</si>
  <si>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</si>
  <si>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</si>
  <si>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</si>
  <si>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</si>
  <si>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</si>
  <si>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</si>
  <si>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</si>
  <si>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</si>
  <si>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</si>
  <si>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</si>
  <si>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</si>
  <si>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</si>
  <si>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</si>
  <si>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</si>
  <si>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</si>
  <si>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</si>
  <si>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</si>
  <si>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</si>
  <si>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</si>
  <si>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</si>
  <si>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</si>
  <si>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</si>
  <si>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</si>
  <si>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</si>
  <si>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</si>
  <si>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</si>
  <si>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</si>
  <si>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</si>
  <si>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</si>
  <si>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</si>
  <si>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</si>
  <si>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</si>
  <si>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</si>
  <si>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</si>
  <si>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</si>
  <si>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</si>
  <si>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</si>
  <si>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</si>
  <si>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</si>
  <si>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</si>
  <si>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</si>
  <si>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</si>
  <si>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</si>
  <si>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</si>
  <si>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</si>
  <si>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</si>
  <si>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</si>
  <si>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</si>
  <si>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</si>
  <si>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</si>
  <si>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</si>
  <si>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</si>
  <si>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</si>
  <si>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</si>
  <si>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</si>
  <si>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</si>
  <si>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</si>
  <si>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</si>
  <si>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</si>
  <si>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</si>
  <si>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</si>
  <si>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</si>
  <si>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</si>
  <si>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</si>
  <si>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</si>
  <si>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</si>
  <si>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</si>
  <si>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</si>
  <si>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</si>
  <si>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</si>
  <si>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</si>
  <si>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</si>
  <si>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</si>
  <si>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</si>
  <si>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</si>
  <si>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</si>
  <si>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</si>
  <si>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</si>
  <si>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</si>
  <si>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</si>
  <si>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</si>
  <si>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</si>
  <si>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</si>
  <si>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</si>
  <si>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</si>
  <si>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</si>
  <si>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</si>
  <si>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</si>
  <si>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</si>
  <si>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</si>
  <si>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</si>
  <si>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</si>
  <si>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</si>
  <si>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</si>
  <si>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</si>
  <si>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</si>
  <si>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</si>
  <si>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</si>
  <si>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</si>
  <si>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</si>
  <si>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</si>
  <si>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</si>
  <si>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</si>
  <si>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</si>
  <si>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</si>
  <si>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</si>
  <si>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</si>
  <si>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</si>
  <si>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</si>
  <si>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</si>
  <si>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</si>
  <si>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</si>
  <si>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</si>
  <si>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</si>
  <si>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</si>
  <si>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</si>
  <si>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</si>
  <si>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</si>
  <si>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</si>
  <si>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</si>
  <si>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</si>
  <si>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</si>
  <si>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</si>
  <si>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</si>
  <si>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</si>
  <si>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</si>
  <si>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</si>
  <si>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</si>
  <si>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</si>
  <si>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</si>
  <si>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</si>
  <si>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</si>
  <si>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</si>
  <si>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</si>
  <si>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</si>
  <si>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</si>
  <si>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</si>
  <si>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</si>
  <si>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</si>
  <si>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</si>
  <si>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</si>
  <si>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</si>
  <si>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</si>
  <si>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</si>
  <si>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</si>
  <si>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</si>
  <si>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</si>
  <si>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</si>
  <si>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</si>
  <si>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</si>
  <si>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</si>
  <si>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</si>
  <si>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</si>
  <si>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</si>
  <si>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</si>
  <si>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</si>
  <si>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</si>
  <si>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</si>
  <si>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</si>
  <si>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</si>
  <si>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</si>
  <si>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</si>
  <si>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</si>
  <si>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</si>
  <si>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</si>
  <si>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</si>
  <si>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</si>
  <si>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</si>
  <si>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</si>
  <si>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</si>
  <si>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</si>
  <si>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</si>
  <si>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</si>
  <si>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</si>
  <si>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</si>
  <si>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</si>
  <si>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</si>
  <si>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</si>
  <si>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</si>
  <si>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</si>
  <si>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</si>
  <si>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</si>
  <si>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</si>
  <si>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</si>
  <si>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</si>
  <si>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</si>
  <si>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</si>
  <si>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</si>
  <si>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</si>
  <si>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</si>
  <si>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</si>
  <si>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</si>
  <si>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</si>
  <si>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</si>
  <si>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</si>
  <si>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</si>
  <si>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</si>
  <si>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</si>
  <si>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</si>
  <si>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</si>
  <si>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</si>
  <si>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</si>
  <si>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</si>
  <si>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</si>
  <si>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</si>
  <si>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</si>
  <si>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</si>
  <si>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</si>
  <si>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</si>
  <si>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</si>
  <si>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</si>
  <si>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</si>
  <si>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</si>
  <si>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</si>
  <si>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</si>
  <si>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</si>
  <si>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</si>
  <si>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</si>
  <si>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</si>
  <si>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</si>
  <si>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</si>
  <si>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</si>
  <si>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</si>
  <si>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</si>
  <si>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</si>
  <si>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</si>
  <si>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</si>
  <si>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</si>
  <si>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</si>
  <si>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</si>
  <si>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</si>
  <si>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</si>
  <si>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</si>
  <si>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</si>
  <si>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</si>
  <si>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</si>
  <si>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</si>
  <si>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</si>
  <si>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</si>
  <si>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</si>
  <si>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</si>
  <si>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</si>
  <si>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</si>
  <si>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</si>
  <si>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</si>
  <si>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</si>
  <si>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</si>
  <si>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</si>
  <si>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</si>
  <si>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</si>
  <si>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</si>
  <si>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</si>
  <si>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</si>
  <si>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</si>
  <si>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</si>
  <si>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</si>
  <si>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</si>
  <si>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</si>
  <si>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</si>
  <si>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</si>
  <si>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</si>
  <si>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</si>
  <si>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</si>
  <si>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</si>
  <si>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</si>
  <si>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</si>
  <si>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</si>
  <si>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</si>
  <si>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</si>
  <si>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</si>
  <si>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</si>
  <si>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</si>
  <si>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</si>
  <si>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</si>
  <si>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</si>
  <si>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</si>
  <si>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</si>
  <si>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</si>
  <si>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</si>
  <si>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</si>
  <si>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</si>
  <si>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</si>
  <si>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</si>
  <si>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</si>
  <si>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</si>
  <si>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</si>
  <si>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</si>
  <si>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</si>
  <si>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</si>
  <si>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</si>
  <si>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</si>
  <si>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</si>
  <si>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</si>
  <si>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</si>
  <si>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</si>
  <si>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</si>
  <si>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</si>
  <si>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</si>
  <si>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</si>
  <si>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</si>
  <si>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</si>
  <si>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</si>
  <si>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</si>
  <si>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</si>
  <si>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</si>
  <si>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</si>
  <si>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</si>
  <si>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</si>
  <si>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</si>
  <si>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</si>
  <si>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</si>
  <si>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</si>
  <si>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</si>
  <si>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</si>
  <si>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</si>
  <si>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</si>
  <si>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</si>
  <si>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</si>
  <si>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</si>
  <si>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</si>
  <si>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</si>
  <si>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</si>
  <si>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</si>
  <si>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</si>
  <si>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</si>
  <si>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</si>
  <si>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</si>
  <si>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</si>
  <si>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</si>
  <si>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</si>
  <si>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</si>
  <si>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</si>
  <si>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</si>
  <si>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</si>
  <si>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</si>
  <si>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</si>
  <si>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</si>
  <si>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</si>
  <si>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</si>
  <si>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</si>
  <si>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</si>
  <si>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</si>
  <si>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</si>
  <si>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</si>
  <si>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</si>
  <si>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</si>
  <si>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</si>
  <si>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</si>
  <si>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</si>
  <si>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</si>
  <si>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</si>
  <si>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</si>
  <si>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</si>
  <si>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</si>
  <si>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</si>
  <si>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</si>
  <si>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</si>
  <si>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</si>
  <si>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</si>
  <si>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</si>
  <si>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</si>
  <si>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</si>
  <si>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</si>
  <si>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</si>
  <si>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</si>
  <si>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</si>
  <si>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</si>
  <si>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</si>
  <si>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</si>
  <si>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</si>
  <si>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</si>
  <si>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</si>
  <si>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</si>
  <si>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</si>
  <si>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</si>
  <si>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</si>
  <si>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</si>
  <si>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</si>
  <si>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</si>
  <si>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</si>
  <si>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</si>
  <si>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</si>
  <si>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</si>
  <si>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</si>
  <si>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</si>
  <si>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</si>
  <si>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</si>
  <si>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</si>
  <si>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</si>
  <si>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</si>
  <si>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</si>
  <si>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</si>
  <si>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</si>
  <si>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</si>
  <si>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</si>
  <si>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</si>
  <si>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</si>
  <si>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</si>
  <si>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</si>
  <si>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</si>
  <si>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</si>
  <si>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</si>
  <si>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</si>
  <si>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</si>
  <si>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</si>
  <si>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</si>
  <si>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</si>
  <si>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</si>
  <si>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</si>
  <si>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</si>
  <si>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</si>
  <si>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</si>
  <si>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</si>
  <si>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</si>
  <si>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</si>
  <si>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</si>
  <si>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</si>
  <si>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</si>
  <si>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</si>
  <si>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</si>
  <si>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</si>
  <si>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</si>
  <si>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</si>
  <si>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</si>
  <si>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</si>
  <si>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</si>
  <si>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</si>
  <si>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</si>
  <si>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</si>
  <si>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</si>
  <si>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</si>
  <si>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</si>
  <si>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</si>
  <si>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</si>
  <si>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</si>
  <si>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</si>
  <si>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</si>
  <si>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</si>
  <si>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</si>
  <si>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</si>
  <si>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</si>
  <si>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</si>
  <si>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</si>
  <si>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</si>
  <si>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</si>
  <si>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</si>
  <si>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</si>
  <si>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</si>
  <si>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</si>
  <si>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</si>
  <si>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</si>
  <si>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</si>
  <si>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</si>
  <si>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</si>
  <si>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</si>
  <si>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</si>
  <si>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</si>
  <si>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</si>
  <si>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</si>
  <si>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</si>
  <si>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</si>
  <si>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</si>
  <si>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</si>
  <si>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</si>
  <si>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</si>
  <si>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</si>
  <si>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</si>
  <si>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</si>
  <si>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</si>
  <si>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</si>
  <si>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</si>
  <si>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</si>
  <si>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</si>
  <si>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</si>
  <si>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</si>
  <si>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</si>
  <si>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</si>
  <si>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</si>
  <si>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</si>
  <si>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</si>
  <si>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</si>
  <si>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</si>
  <si>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</si>
  <si>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</si>
  <si>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</si>
  <si>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</si>
  <si>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</si>
  <si>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</si>
  <si>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</si>
  <si>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</si>
  <si>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</si>
  <si>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</si>
  <si>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</si>
  <si>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</si>
  <si>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</si>
  <si>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</si>
  <si>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</si>
  <si>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</si>
  <si>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</si>
  <si>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</si>
  <si>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</si>
  <si>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</si>
  <si>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</si>
  <si>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</si>
  <si>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</si>
  <si>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</si>
  <si>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</si>
  <si>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</si>
  <si>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</si>
  <si>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</si>
  <si>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</si>
  <si>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</si>
  <si>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</si>
  <si>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</si>
  <si>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</si>
  <si>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</si>
  <si>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</si>
  <si>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</si>
  <si>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</si>
  <si>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</si>
  <si>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</si>
  <si>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</si>
  <si>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</si>
  <si>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</si>
  <si>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</si>
  <si>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</si>
  <si>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</si>
  <si>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</si>
  <si>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</si>
  <si>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</si>
  <si>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</si>
  <si>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</si>
  <si>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</si>
  <si>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</si>
  <si>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</si>
  <si>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</si>
  <si>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</si>
  <si>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</si>
  <si>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</si>
  <si>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</si>
  <si>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</si>
  <si>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</si>
  <si>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</si>
  <si>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</si>
  <si>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</si>
  <si>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</si>
  <si>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</si>
  <si>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</si>
  <si>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</si>
  <si>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</si>
  <si>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</si>
  <si>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</si>
  <si>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</si>
  <si>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</si>
  <si>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</si>
  <si>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</si>
  <si>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</si>
  <si>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</si>
  <si>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</si>
  <si>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</si>
  <si>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</si>
  <si>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</si>
  <si>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</si>
  <si>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</si>
  <si>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</si>
  <si>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</si>
  <si>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</si>
  <si>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</si>
  <si>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</si>
  <si>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</si>
  <si>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</si>
  <si>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</si>
  <si>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</si>
  <si>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</si>
  <si>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</si>
  <si>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</si>
  <si>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</si>
  <si>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</si>
  <si>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</si>
  <si>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</si>
  <si>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</si>
  <si>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</si>
  <si>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</si>
  <si>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</si>
  <si>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</si>
  <si>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</si>
  <si>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</si>
  <si>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</si>
  <si>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</si>
  <si>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</si>
  <si>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</si>
  <si>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</si>
  <si>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</si>
  <si>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</si>
  <si>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</si>
  <si>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</si>
  <si>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</si>
  <si>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</si>
  <si>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</si>
  <si>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</si>
  <si>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</si>
  <si>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</si>
  <si>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</si>
  <si>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</si>
  <si>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</si>
  <si>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</si>
  <si>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</si>
  <si>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</si>
  <si>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</si>
  <si>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</si>
  <si>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</si>
  <si>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</si>
  <si>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</si>
  <si>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</si>
  <si>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</si>
  <si>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</si>
  <si>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</si>
  <si>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</si>
  <si>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</si>
  <si>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</si>
  <si>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</si>
  <si>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</si>
  <si>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</si>
  <si>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</si>
  <si>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</si>
  <si>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</si>
  <si>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</si>
  <si>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</si>
  <si>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</si>
  <si>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</si>
  <si>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</si>
  <si>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</si>
  <si>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</si>
  <si>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</si>
  <si>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</si>
  <si>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</si>
  <si>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</si>
  <si>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</si>
  <si>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</si>
  <si>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</si>
  <si>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</si>
  <si>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</si>
  <si>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</si>
  <si>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</si>
  <si>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</si>
  <si>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</si>
  <si>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</si>
  <si>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</si>
  <si>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</si>
  <si>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</si>
  <si>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</si>
  <si>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</si>
  <si>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</si>
  <si>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</si>
  <si>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</si>
  <si>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</si>
  <si>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</si>
  <si>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</si>
  <si>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</si>
  <si>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</si>
  <si>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</si>
  <si>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</si>
  <si>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</si>
  <si>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</si>
  <si>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</si>
  <si>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</si>
  <si>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</si>
  <si>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</si>
  <si>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</si>
  <si>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</si>
  <si>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</si>
  <si>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</si>
  <si>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</si>
  <si>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</si>
  <si>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</si>
  <si>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</si>
  <si>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</si>
  <si>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</si>
  <si>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</si>
  <si>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</si>
  <si>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</si>
  <si>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</si>
  <si>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</si>
  <si>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</si>
  <si>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</si>
  <si>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</si>
  <si>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</si>
  <si>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</si>
  <si>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</si>
  <si>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</si>
  <si>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</si>
  <si>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</si>
  <si>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</si>
  <si>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</si>
  <si>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</si>
  <si>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</si>
  <si>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</si>
  <si>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</si>
  <si>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</si>
  <si>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</si>
  <si>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</si>
  <si>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</si>
  <si>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</si>
  <si>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</si>
  <si>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</si>
  <si>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</si>
  <si>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</si>
  <si>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</si>
  <si>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</si>
  <si>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</si>
  <si>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</si>
  <si>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</si>
  <si>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</si>
  <si>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</si>
  <si>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</si>
  <si>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</si>
  <si>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</si>
  <si>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</si>
  <si>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</si>
  <si>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</si>
  <si>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</si>
  <si>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</si>
  <si>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</si>
  <si>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</si>
  <si>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</si>
  <si>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</si>
  <si>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</si>
  <si>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</si>
  <si>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</si>
  <si>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</si>
  <si>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</si>
  <si>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</si>
  <si>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</si>
  <si>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</si>
  <si>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</si>
  <si>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</si>
  <si>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</si>
  <si>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</si>
  <si>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</si>
  <si>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</si>
  <si>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</si>
  <si>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</si>
  <si>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</si>
  <si>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</si>
  <si>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</si>
  <si>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</si>
  <si>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</si>
  <si>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</si>
  <si>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</si>
  <si>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</si>
  <si>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</si>
  <si>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</si>
  <si>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</si>
  <si>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</si>
  <si>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</si>
  <si>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</si>
  <si>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</si>
  <si>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</si>
  <si>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</si>
  <si>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</si>
  <si>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</si>
  <si>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</si>
  <si>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</si>
  <si>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</si>
  <si>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</si>
  <si>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</si>
  <si>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</si>
  <si>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</si>
  <si>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</si>
  <si>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</si>
  <si>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</si>
  <si>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</si>
  <si>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</si>
  <si>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</si>
  <si>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</si>
  <si>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</si>
  <si>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</si>
  <si>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</si>
  <si>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</si>
  <si>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</si>
  <si>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</si>
  <si>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</si>
  <si>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</si>
  <si>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</si>
  <si>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</si>
  <si>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</si>
  <si>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</si>
  <si>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</si>
  <si>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</si>
  <si>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</si>
  <si>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</si>
  <si>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</si>
  <si>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</si>
  <si>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</si>
  <si>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</si>
  <si>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</si>
  <si>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</si>
  <si>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</si>
  <si>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</si>
  <si>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</si>
  <si>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</si>
  <si>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</si>
  <si>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</si>
  <si>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</si>
  <si>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</si>
  <si>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</si>
  <si>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</si>
  <si>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</si>
  <si>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</si>
  <si>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</si>
  <si>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</si>
  <si>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</si>
  <si>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</si>
  <si>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</si>
  <si>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</si>
  <si>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</si>
  <si>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</si>
  <si>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</si>
  <si>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</si>
  <si>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</si>
  <si>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</si>
  <si>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</si>
  <si>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</si>
  <si>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</si>
  <si>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</si>
  <si>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</si>
  <si>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</si>
  <si>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</si>
  <si>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</si>
  <si>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</si>
  <si>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</si>
  <si>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</si>
  <si>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</si>
  <si>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</si>
  <si>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</si>
  <si>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</si>
  <si>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</si>
  <si>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</si>
  <si>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</si>
  <si>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</si>
  <si>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</si>
  <si>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</si>
  <si>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</si>
  <si>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</si>
  <si>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</si>
  <si>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</si>
  <si>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</si>
  <si>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</si>
  <si>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</si>
  <si>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</si>
  <si>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</si>
  <si>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</si>
  <si>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</si>
  <si>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</si>
  <si>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</si>
  <si>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</si>
  <si>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</si>
  <si>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</si>
  <si>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</si>
  <si>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</si>
  <si>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</si>
  <si>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</si>
  <si>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</si>
  <si>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</si>
  <si>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</si>
  <si>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</si>
  <si>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</si>
  <si>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</si>
  <si>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</si>
  <si>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</si>
  <si>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</si>
  <si>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</si>
  <si>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</si>
  <si>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</si>
  <si>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</si>
  <si>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</si>
  <si>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</si>
  <si>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</si>
  <si>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</si>
  <si>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</si>
  <si>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</si>
  <si>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</si>
  <si>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</si>
  <si>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</si>
  <si>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</si>
  <si>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</si>
  <si>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</si>
  <si>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</si>
  <si>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</si>
  <si>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</si>
  <si>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</si>
  <si>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</si>
  <si>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</si>
  <si>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</si>
  <si>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</si>
  <si>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</si>
  <si>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</si>
  <si>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</si>
  <si>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</si>
  <si>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</si>
  <si>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</si>
  <si>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</si>
  <si>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</si>
  <si>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</si>
  <si>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</si>
  <si>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</si>
  <si>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</si>
  <si>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</si>
  <si>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</si>
  <si>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</si>
  <si>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</si>
  <si>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</si>
  <si>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</si>
  <si>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</si>
  <si>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</si>
  <si>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</si>
  <si>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</si>
  <si>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</si>
  <si>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</si>
  <si>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</si>
  <si>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</si>
  <si>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</si>
  <si>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</si>
  <si>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</si>
  <si>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</si>
  <si>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</si>
  <si>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</si>
  <si>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</si>
  <si>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</si>
  <si>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</si>
  <si>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</si>
  <si>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</si>
  <si>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</si>
  <si>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</si>
  <si>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</si>
  <si>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</si>
  <si>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</si>
  <si>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</si>
  <si>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</si>
  <si>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</si>
  <si>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</si>
  <si>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</si>
  <si>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</si>
  <si>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</si>
  <si>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</si>
  <si>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</si>
  <si>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</si>
  <si>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</si>
  <si>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</si>
  <si>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</si>
  <si>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</si>
  <si>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</si>
  <si>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</si>
  <si>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</si>
  <si>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</si>
  <si>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</si>
  <si>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</si>
  <si>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</si>
  <si>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</si>
  <si>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</si>
  <si>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</si>
  <si>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</si>
  <si>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</si>
  <si>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</si>
  <si>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</si>
  <si>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</si>
  <si>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</si>
  <si>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</si>
  <si>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</si>
  <si>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</si>
  <si>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</si>
  <si>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</si>
  <si>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</si>
  <si>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</si>
  <si>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</si>
  <si>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</si>
  <si>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</si>
  <si>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</si>
  <si>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</si>
  <si>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</si>
  <si>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</si>
  <si>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</si>
  <si>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</si>
  <si>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</si>
  <si>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</si>
  <si>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</si>
  <si>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</si>
  <si>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</si>
  <si>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</si>
  <si>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</si>
  <si>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</si>
  <si>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</si>
  <si>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</si>
  <si>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</si>
  <si>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</si>
  <si>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</si>
  <si>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</si>
  <si>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</si>
  <si>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</si>
  <si>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</si>
  <si>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</si>
  <si>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</si>
  <si>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</si>
  <si>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</si>
  <si>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</si>
  <si>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</si>
  <si>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</si>
  <si>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</si>
  <si>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</si>
  <si>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</si>
  <si>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</si>
  <si>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</si>
  <si>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</si>
  <si>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</si>
  <si>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</si>
  <si>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</si>
  <si>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</si>
  <si>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</si>
  <si>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</si>
  <si>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</si>
  <si>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</si>
  <si>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</si>
  <si>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</si>
  <si>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</si>
  <si>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</si>
  <si>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</si>
  <si>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</si>
  <si>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</si>
  <si>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</si>
  <si>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</si>
  <si>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</si>
  <si>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</si>
  <si>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</si>
  <si>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</si>
  <si>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</si>
  <si>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</si>
  <si>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</si>
  <si>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</si>
  <si>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</si>
  <si>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</si>
  <si>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</si>
  <si>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</si>
  <si>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</si>
  <si>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</si>
  <si>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</si>
  <si>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</si>
  <si>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</si>
  <si>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</si>
  <si>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</si>
  <si>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</si>
  <si>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</si>
  <si>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</si>
  <si>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</si>
  <si>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</si>
  <si>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</si>
  <si>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</si>
  <si>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</si>
  <si>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</si>
  <si>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</si>
  <si>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</si>
  <si>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</si>
  <si>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</si>
  <si>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</si>
  <si>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</si>
  <si>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</si>
  <si>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</si>
  <si>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</si>
  <si>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</si>
  <si>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</si>
  <si>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</si>
  <si>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</si>
  <si>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</si>
  <si>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</si>
  <si>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</si>
  <si>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</si>
  <si>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</si>
  <si>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</si>
  <si>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</si>
  <si>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</si>
  <si>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</si>
  <si>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</si>
  <si>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</si>
  <si>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</si>
  <si>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</si>
  <si>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</si>
  <si>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</si>
  <si>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</si>
  <si>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</si>
  <si>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</si>
  <si>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</si>
  <si>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</si>
  <si>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</si>
  <si>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</si>
  <si>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</si>
  <si>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</si>
  <si>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</si>
  <si>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</si>
  <si>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</si>
  <si>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</si>
  <si>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</si>
  <si>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</si>
  <si>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</si>
  <si>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</si>
  <si>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</si>
  <si>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</si>
  <si>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</si>
  <si>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</si>
  <si>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</si>
  <si>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</si>
  <si>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</si>
  <si>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</si>
  <si>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</si>
  <si>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</si>
  <si>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</si>
  <si>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</si>
  <si>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</si>
  <si>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</si>
  <si>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</si>
  <si>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</si>
  <si>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</si>
  <si>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</si>
  <si>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</si>
  <si>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</si>
  <si>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</si>
  <si>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</si>
  <si>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</si>
  <si>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</si>
  <si>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</si>
  <si>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</si>
  <si>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</si>
  <si>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</si>
  <si>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</si>
  <si>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</si>
  <si>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</si>
  <si>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</si>
  <si>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</si>
  <si>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</si>
  <si>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</si>
  <si>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</si>
  <si>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</si>
  <si>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</si>
  <si>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</si>
  <si>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</si>
  <si>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</si>
  <si>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</si>
  <si>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</si>
  <si>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</si>
  <si>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</si>
  <si>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</si>
  <si>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</si>
  <si>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</si>
  <si>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</si>
  <si>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</si>
  <si>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</si>
  <si>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</si>
  <si>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</si>
  <si>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</si>
  <si>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</si>
  <si>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</si>
  <si>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</si>
  <si>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</si>
  <si>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</si>
  <si>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</si>
  <si>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</si>
  <si>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</si>
  <si>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</si>
  <si>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</si>
  <si>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</si>
  <si>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</si>
  <si>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</si>
  <si>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</si>
  <si>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</si>
  <si>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</si>
  <si>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</si>
  <si>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</si>
  <si>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</si>
  <si>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</si>
  <si>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</si>
  <si>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</si>
  <si>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</si>
  <si>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</si>
  <si>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</si>
  <si>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</si>
  <si>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</si>
  <si>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</si>
  <si>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</si>
  <si>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</si>
  <si>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</si>
  <si>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</si>
  <si>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</si>
  <si>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</si>
  <si>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</si>
  <si>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</si>
  <si>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</si>
  <si>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</si>
  <si>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</si>
  <si>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</si>
  <si>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</si>
  <si>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</si>
  <si>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</si>
  <si>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</si>
  <si>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</si>
  <si>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</si>
  <si>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</si>
  <si>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</si>
  <si>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</si>
  <si>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</si>
  <si>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</si>
  <si>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</si>
  <si>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</si>
  <si>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</si>
  <si>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</si>
  <si>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</si>
  <si>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</si>
  <si>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</si>
  <si>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</si>
  <si>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</si>
  <si>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</si>
  <si>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</si>
  <si>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</si>
  <si>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</si>
  <si>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</si>
  <si>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</si>
  <si>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</si>
  <si>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</si>
  <si>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</si>
  <si>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</si>
  <si>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</si>
  <si>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</si>
  <si>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</si>
  <si>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</si>
  <si>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</si>
  <si>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</si>
  <si>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</si>
  <si>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</si>
  <si>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</si>
  <si>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</si>
  <si>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</si>
  <si>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</si>
  <si>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</si>
  <si>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</si>
  <si>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</si>
  <si>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</si>
  <si>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</si>
  <si>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</si>
  <si>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</si>
  <si>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</si>
  <si>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</si>
  <si>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</si>
  <si>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</si>
  <si>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</si>
  <si>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</si>
  <si>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</si>
  <si>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</si>
  <si>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</si>
  <si>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</si>
  <si>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</si>
  <si>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</si>
  <si>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</si>
  <si>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</si>
  <si>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</si>
  <si>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</si>
  <si>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</si>
  <si>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</si>
  <si>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</si>
  <si>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</si>
  <si>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</si>
  <si>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</si>
  <si>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</si>
  <si>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</si>
  <si>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</si>
  <si>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</si>
  <si>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</si>
  <si>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</si>
  <si>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</si>
  <si>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</si>
  <si>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</si>
  <si>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</si>
  <si>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</si>
  <si>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</si>
  <si>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</si>
  <si>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</si>
  <si>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</si>
  <si>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</si>
  <si>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</si>
  <si>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</si>
  <si>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</si>
  <si>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</si>
  <si>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</si>
  <si>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</si>
  <si>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</si>
  <si>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</si>
  <si>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</si>
  <si>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</si>
  <si>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</si>
  <si>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</si>
  <si>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</si>
  <si>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</si>
  <si>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</si>
  <si>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</si>
  <si>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</si>
  <si>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</si>
  <si>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</si>
  <si>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</si>
  <si>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</si>
  <si>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</si>
  <si>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</si>
  <si>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</si>
  <si>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</si>
  <si>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</si>
  <si>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</si>
  <si>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</si>
  <si>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</si>
  <si>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</si>
  <si>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</si>
  <si>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</si>
  <si>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</si>
  <si>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</si>
  <si>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</si>
  <si>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</si>
  <si>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</si>
  <si>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</si>
  <si>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</si>
  <si>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</si>
  <si>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</si>
  <si>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</si>
  <si>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</si>
  <si>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</si>
  <si>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</si>
  <si>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</si>
  <si>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</si>
  <si>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</si>
  <si>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</si>
  <si>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</si>
  <si>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</si>
  <si>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</si>
  <si>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</si>
  <si>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</si>
  <si>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</si>
  <si>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</si>
  <si>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</si>
  <si>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</si>
  <si>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</si>
  <si>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</si>
  <si>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</si>
  <si>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</si>
  <si>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</si>
  <si>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</si>
  <si>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</si>
  <si>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</si>
  <si>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</si>
  <si>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</si>
  <si>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</si>
  <si>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</si>
  <si>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</si>
  <si>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</si>
  <si>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</si>
  <si>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</si>
  <si>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</si>
  <si>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</si>
  <si>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</si>
  <si>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</si>
  <si>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</si>
  <si>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</si>
  <si>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</si>
  <si>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</si>
  <si>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</si>
  <si>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</si>
  <si>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</si>
  <si>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</si>
  <si>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</si>
  <si>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</si>
  <si>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</si>
  <si>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</si>
  <si>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</si>
  <si>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</si>
  <si>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</si>
  <si>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</si>
  <si>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</si>
  <si>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</si>
  <si>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</si>
  <si>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</si>
  <si>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</si>
  <si>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</si>
  <si>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</si>
  <si>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</si>
  <si>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</si>
  <si>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</si>
  <si>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</si>
  <si>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</si>
  <si>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</si>
  <si>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</si>
  <si>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</si>
  <si>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</si>
  <si>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</si>
  <si>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</si>
  <si>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</si>
  <si>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</si>
  <si>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</si>
  <si>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</si>
  <si>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</si>
  <si>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</si>
  <si>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</si>
  <si>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</si>
  <si>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</si>
  <si>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</si>
  <si>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</si>
  <si>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</si>
  <si>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</si>
  <si>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</si>
  <si>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</si>
  <si>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</si>
  <si>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</si>
  <si>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</si>
  <si>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</si>
  <si>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</si>
  <si>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</si>
  <si>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</si>
  <si>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</si>
  <si>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</si>
  <si>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</si>
  <si>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</si>
  <si>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</si>
  <si>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</si>
  <si>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</si>
  <si>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</si>
  <si>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</si>
  <si>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</si>
  <si>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</si>
  <si>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</si>
  <si>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</si>
  <si>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</si>
  <si>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</si>
  <si>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</si>
  <si>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</si>
  <si>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</si>
  <si>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</si>
  <si>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</si>
  <si>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</si>
  <si>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</si>
  <si>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</si>
  <si>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</si>
  <si>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</si>
  <si>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</si>
  <si>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</si>
  <si>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</si>
  <si>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</si>
  <si>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</si>
  <si>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</si>
  <si>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</si>
  <si>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</si>
  <si>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</si>
  <si>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</si>
  <si>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</si>
  <si>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</si>
  <si>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</si>
  <si>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</si>
  <si>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</si>
  <si>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</si>
  <si>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</si>
  <si>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</si>
  <si>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</si>
  <si>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</si>
  <si>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</si>
  <si>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</si>
  <si>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</si>
  <si>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</si>
  <si>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</si>
  <si>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</si>
  <si>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</si>
  <si>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</si>
  <si>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</si>
  <si>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</si>
  <si>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</si>
  <si>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</si>
  <si>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</si>
  <si>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</si>
  <si>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</si>
  <si>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</si>
  <si>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</si>
  <si>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</si>
  <si>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</si>
  <si>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</si>
  <si>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</si>
  <si>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</si>
  <si>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</si>
  <si>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</si>
  <si>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</si>
  <si>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</si>
  <si>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</si>
  <si>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</si>
  <si>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</si>
  <si>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</si>
  <si>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</si>
  <si>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</si>
  <si>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</si>
  <si>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</si>
  <si>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</si>
  <si>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</si>
  <si>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</si>
  <si>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</si>
  <si>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</si>
  <si>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</si>
  <si>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</si>
  <si>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</si>
  <si>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</si>
  <si>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</si>
  <si>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</si>
  <si>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</si>
  <si>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</si>
  <si>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</si>
  <si>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</si>
  <si>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</si>
  <si>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</si>
  <si>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</si>
  <si>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</si>
  <si>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</si>
  <si>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</si>
  <si>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</si>
  <si>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</si>
  <si>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</si>
  <si>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</si>
  <si>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</si>
  <si>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</si>
  <si>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</si>
  <si>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</si>
  <si>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</si>
  <si>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</si>
  <si>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</si>
  <si>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</si>
  <si>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</si>
  <si>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</si>
  <si>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</si>
  <si>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</si>
  <si>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</si>
  <si>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</si>
  <si>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</si>
  <si>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</si>
  <si>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</si>
  <si>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</si>
  <si>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</si>
  <si>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</si>
  <si>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</si>
  <si>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</si>
  <si>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</si>
  <si>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</si>
  <si>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</si>
  <si>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</si>
  <si>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</si>
  <si>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</si>
  <si>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</si>
  <si>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</si>
  <si>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</si>
  <si>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</si>
  <si>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</si>
  <si>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</si>
  <si>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</si>
  <si>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</si>
  <si>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</si>
  <si>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</si>
  <si>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</si>
  <si>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</si>
  <si>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</si>
  <si>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</si>
  <si>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</si>
  <si>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</si>
  <si>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</si>
  <si>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</si>
  <si>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</si>
  <si>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</si>
  <si>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</si>
  <si>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</si>
  <si>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</si>
  <si>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</si>
  <si>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</si>
  <si>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</si>
  <si>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</si>
  <si>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</si>
  <si>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</si>
  <si>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</si>
  <si>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</si>
  <si>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</si>
  <si>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</si>
  <si>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</si>
  <si>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</si>
  <si>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</si>
  <si>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</si>
  <si>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</si>
  <si>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</si>
  <si>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</si>
  <si>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</si>
  <si>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</si>
  <si>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</si>
  <si>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</si>
  <si>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</si>
  <si>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</si>
  <si>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</si>
  <si>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</si>
  <si>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</si>
  <si>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</si>
  <si>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</si>
  <si>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</si>
  <si>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</si>
  <si>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</si>
  <si>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</si>
  <si>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</si>
  <si>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</si>
  <si>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</si>
  <si>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</si>
  <si>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</si>
  <si>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</si>
  <si>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</si>
  <si>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</si>
  <si>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</si>
  <si>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</si>
  <si>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</si>
  <si>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</si>
  <si>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</si>
  <si>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</si>
  <si>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</si>
  <si>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</si>
  <si>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</si>
  <si>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</si>
  <si>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</si>
  <si>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</si>
  <si>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</si>
  <si>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</si>
  <si>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</si>
  <si>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</si>
  <si>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</si>
  <si>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</si>
  <si>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</si>
  <si>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</si>
  <si>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</si>
  <si>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</si>
  <si>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</si>
  <si>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</si>
  <si>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</si>
  <si>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</si>
  <si>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</si>
  <si>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</si>
  <si>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</si>
  <si>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</si>
  <si>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</si>
  <si>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</si>
  <si>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</si>
  <si>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</si>
  <si>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</si>
  <si>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</si>
  <si>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</si>
  <si>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</si>
  <si>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</si>
  <si>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</si>
  <si>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</si>
  <si>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</si>
  <si>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</si>
  <si>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</si>
  <si>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</si>
  <si>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</si>
  <si>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</si>
  <si>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</si>
  <si>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</si>
  <si>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</si>
  <si>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</si>
  <si>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</si>
  <si>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</si>
  <si>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</si>
  <si>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</si>
  <si>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</si>
  <si>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</si>
  <si>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</si>
  <si>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</si>
  <si>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</si>
  <si>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</si>
  <si>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</si>
  <si>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</si>
  <si>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</si>
  <si>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</si>
  <si>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</si>
  <si>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</si>
  <si>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</si>
  <si>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</si>
  <si>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</si>
  <si>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</si>
  <si>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</si>
  <si>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</si>
  <si>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</si>
  <si>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</si>
  <si>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</si>
  <si>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</si>
  <si>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</si>
  <si>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</si>
  <si>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</si>
  <si>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</si>
  <si>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</si>
  <si>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</si>
  <si>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</si>
  <si>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</si>
  <si>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</si>
  <si>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</si>
  <si>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</si>
  <si>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</si>
  <si>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</si>
  <si>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</si>
  <si>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</si>
  <si>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</si>
  <si>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</si>
  <si>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</si>
  <si>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</si>
  <si>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</si>
  <si>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</si>
  <si>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</si>
  <si>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</si>
  <si>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</si>
  <si>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</si>
  <si>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</si>
  <si>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</si>
  <si>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</si>
  <si>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</si>
  <si>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</si>
  <si>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</si>
  <si>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</si>
  <si>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</si>
  <si>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</si>
  <si>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</si>
  <si>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</si>
  <si>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</si>
  <si>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</si>
  <si>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</si>
  <si>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</si>
  <si>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</si>
  <si>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</si>
  <si>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</si>
  <si>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</si>
  <si>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</si>
  <si>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</si>
  <si>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</si>
  <si>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</si>
  <si>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</si>
  <si>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</si>
  <si>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</si>
  <si>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</si>
  <si>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</si>
  <si>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</si>
  <si>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</si>
  <si>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</si>
  <si>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</si>
  <si>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</si>
  <si>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</si>
  <si>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</si>
  <si>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</si>
  <si>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</si>
  <si>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</si>
  <si>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</si>
  <si>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</si>
  <si>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</si>
  <si>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</si>
  <si>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</si>
  <si>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</si>
  <si>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</si>
  <si>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</si>
  <si>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</si>
  <si>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</si>
  <si>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</si>
  <si>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</si>
  <si>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</si>
  <si>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</si>
  <si>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</si>
  <si>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</si>
  <si>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</si>
  <si>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</si>
  <si>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</si>
  <si>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</si>
  <si>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</si>
  <si>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</si>
  <si>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</si>
  <si>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</si>
  <si>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</si>
  <si>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</si>
  <si>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</si>
  <si>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</si>
  <si>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</si>
  <si>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</si>
  <si>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</si>
  <si>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</si>
  <si>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</si>
  <si>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</si>
  <si>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</si>
  <si>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</si>
  <si>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</si>
  <si>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</si>
  <si>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</si>
  <si>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</si>
  <si>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</si>
  <si>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</si>
  <si>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</si>
  <si>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</si>
  <si>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</si>
  <si>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</si>
  <si>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</si>
  <si>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</si>
  <si>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</si>
  <si>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</si>
  <si>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</si>
  <si>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</si>
  <si>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</si>
  <si>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</si>
  <si>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</si>
  <si>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</si>
  <si>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</si>
  <si>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</si>
  <si>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</si>
  <si>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</si>
  <si>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</si>
  <si>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</si>
  <si>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</si>
  <si>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</si>
  <si>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</si>
  <si>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</si>
  <si>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</si>
  <si>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</si>
  <si>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</si>
  <si>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</si>
  <si>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</si>
  <si>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</si>
  <si>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</si>
  <si>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</si>
  <si>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</si>
  <si>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</si>
  <si>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</si>
  <si>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</si>
  <si>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</si>
  <si>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</si>
  <si>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</si>
  <si>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</si>
  <si>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</si>
  <si>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</si>
  <si>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</si>
  <si>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</si>
  <si>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</si>
  <si>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</si>
  <si>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</si>
  <si>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</si>
  <si>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</si>
  <si>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</si>
  <si>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</si>
  <si>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</si>
  <si>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</si>
  <si>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</si>
  <si>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</si>
  <si>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</si>
  <si>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</si>
  <si>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</si>
  <si>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</si>
  <si>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</si>
  <si>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</si>
  <si>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</si>
  <si>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</si>
  <si>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</si>
  <si>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</si>
  <si>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</si>
  <si>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</si>
  <si>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</si>
  <si>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</si>
  <si>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</si>
  <si>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</si>
  <si>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</si>
  <si>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</si>
  <si>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</si>
  <si>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</si>
  <si>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</si>
  <si>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</si>
  <si>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</si>
  <si>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</si>
  <si>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</si>
  <si>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</si>
  <si>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</si>
  <si>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</si>
  <si>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</si>
  <si>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</si>
  <si>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</si>
  <si>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</si>
  <si>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</si>
  <si>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</si>
  <si>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</si>
  <si>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</si>
  <si>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</si>
  <si>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</si>
  <si>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</si>
  <si>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</si>
  <si>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</si>
  <si>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</si>
  <si>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</si>
  <si>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</si>
  <si>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</si>
  <si>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</si>
  <si>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</si>
  <si>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</si>
  <si>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</si>
  <si>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</si>
  <si>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</si>
  <si>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</si>
  <si>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</si>
  <si>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</si>
  <si>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</si>
  <si>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</si>
  <si>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</si>
  <si>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</si>
  <si>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</si>
  <si>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</si>
  <si>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</si>
  <si>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</si>
  <si>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</si>
  <si>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</si>
  <si>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</si>
  <si>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</si>
  <si>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</si>
  <si>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</si>
  <si>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</si>
  <si>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</si>
  <si>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</si>
  <si>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</si>
  <si>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</si>
  <si>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</si>
  <si>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</si>
  <si>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</si>
  <si>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</si>
  <si>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</si>
  <si>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</si>
  <si>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</si>
  <si>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</si>
  <si>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</si>
  <si>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</si>
  <si>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</si>
  <si>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</si>
  <si>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</si>
  <si>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</si>
  <si>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</si>
  <si>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</si>
  <si>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</si>
  <si>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</si>
  <si>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</si>
  <si>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</si>
  <si>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</si>
  <si>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</si>
  <si>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</si>
  <si>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</si>
  <si>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</si>
  <si>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</si>
  <si>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</si>
  <si>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</si>
  <si>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</si>
  <si>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</si>
  <si>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</si>
  <si>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</si>
  <si>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</si>
  <si>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</si>
  <si>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</si>
  <si>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</si>
  <si>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</si>
  <si>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</si>
  <si>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</si>
  <si>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</si>
  <si>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</si>
  <si>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</si>
  <si>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</si>
  <si>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</si>
  <si>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</si>
  <si>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</si>
  <si>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</si>
  <si>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</si>
  <si>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</si>
  <si>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</si>
  <si>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</si>
  <si>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</si>
  <si>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</si>
  <si>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</si>
  <si>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</si>
  <si>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</si>
  <si>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</si>
  <si>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</si>
  <si>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</si>
  <si>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</si>
  <si>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</si>
  <si>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</si>
  <si>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</si>
  <si>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</si>
  <si>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</si>
  <si>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</si>
  <si>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</si>
  <si>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</si>
  <si>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</si>
  <si>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</si>
  <si>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</si>
  <si>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</si>
  <si>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</si>
  <si>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</si>
  <si>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</si>
  <si>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</si>
  <si>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</si>
  <si>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</si>
  <si>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</si>
  <si>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</si>
  <si>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</si>
  <si>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</si>
  <si>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</si>
  <si>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</si>
  <si>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</si>
  <si>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</si>
  <si>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</si>
  <si>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</si>
  <si>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</si>
  <si>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</si>
  <si>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</si>
  <si>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</si>
  <si>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</si>
  <si>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</si>
  <si>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</si>
  <si>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</si>
  <si>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</si>
  <si>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</si>
  <si>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</si>
  <si>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</si>
  <si>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</si>
  <si>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</si>
  <si>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</si>
  <si>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</si>
  <si>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</si>
  <si>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</si>
  <si>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</si>
  <si>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</si>
  <si>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</si>
  <si>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</si>
  <si>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</si>
  <si>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</si>
  <si>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</si>
  <si>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</si>
  <si>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</si>
  <si>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</si>
  <si>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</si>
  <si>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</si>
  <si>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</si>
  <si>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</si>
  <si>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</si>
  <si>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</si>
  <si>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</si>
  <si>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</si>
  <si>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</si>
  <si>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</si>
  <si>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</si>
  <si>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</si>
  <si>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</si>
  <si>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</si>
  <si>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</si>
  <si>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</si>
  <si>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</si>
  <si>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</si>
  <si>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</si>
  <si>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</si>
  <si>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</si>
  <si>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</si>
  <si>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</si>
  <si>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</si>
  <si>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</si>
  <si>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</si>
  <si>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</si>
  <si>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</si>
  <si>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</si>
  <si>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</si>
  <si>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</si>
  <si>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</si>
  <si>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</si>
  <si>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</si>
  <si>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</si>
  <si>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</si>
  <si>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</si>
  <si>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</si>
  <si>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</si>
  <si>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</si>
  <si>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</si>
  <si>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</si>
  <si>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</si>
  <si>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</si>
  <si>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</si>
  <si>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</si>
  <si>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</si>
  <si>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</si>
  <si>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</si>
  <si>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</si>
  <si>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</si>
  <si>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</si>
  <si>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</si>
  <si>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</si>
  <si>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</si>
  <si>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</si>
  <si>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</si>
  <si>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</si>
  <si>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</si>
  <si>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</si>
  <si>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</si>
  <si>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</si>
  <si>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</si>
  <si>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</si>
  <si>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</si>
  <si>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</si>
  <si>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</si>
  <si>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</si>
  <si>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</si>
  <si>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</si>
  <si>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</si>
  <si>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</si>
  <si>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</si>
  <si>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</si>
  <si>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</si>
  <si>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</si>
  <si>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</si>
  <si>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</si>
  <si>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</si>
  <si>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</si>
  <si>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</si>
  <si>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</si>
  <si>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</si>
  <si>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</si>
  <si>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</si>
  <si>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</si>
  <si>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</si>
  <si>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</si>
  <si>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</si>
  <si>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</si>
  <si>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</si>
  <si>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</si>
  <si>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</si>
  <si>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</si>
  <si>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</si>
  <si>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</si>
  <si>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</si>
  <si>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</si>
  <si>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</si>
  <si>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</si>
  <si>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</si>
  <si>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</si>
  <si>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</si>
  <si>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</si>
  <si>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</si>
  <si>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</si>
  <si>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</si>
  <si>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</si>
  <si>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</si>
  <si>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</si>
  <si>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</si>
  <si>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</si>
  <si>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</si>
  <si>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</si>
  <si>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</si>
  <si>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</si>
  <si>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</si>
  <si>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</si>
  <si>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</si>
  <si>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</si>
  <si>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</si>
  <si>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</si>
  <si>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</si>
  <si>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</si>
  <si>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</si>
  <si>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</si>
  <si>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</si>
  <si>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</si>
  <si>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</si>
  <si>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</si>
  <si>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</si>
  <si>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</si>
  <si>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</si>
  <si>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</si>
  <si>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</si>
  <si>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</si>
  <si>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</si>
  <si>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</si>
  <si>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</si>
  <si>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</si>
  <si>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</si>
  <si>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</si>
  <si>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</si>
  <si>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</si>
  <si>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</si>
  <si>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</si>
  <si>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</si>
  <si>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</si>
  <si>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</si>
  <si>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</si>
  <si>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</si>
  <si>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</si>
  <si>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</si>
  <si>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</si>
  <si>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</si>
  <si>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</si>
  <si>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</si>
  <si>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</si>
  <si>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</si>
  <si>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</si>
  <si>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</si>
  <si>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</si>
  <si>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</si>
  <si>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</si>
  <si>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</si>
  <si>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</si>
  <si>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</si>
  <si>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</si>
  <si>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</si>
  <si>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</si>
  <si>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</si>
  <si>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</si>
  <si>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</si>
  <si>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</si>
  <si>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</si>
  <si>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</si>
  <si>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</si>
  <si>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</si>
  <si>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</si>
  <si>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</si>
  <si>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</si>
  <si>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</si>
  <si>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</si>
  <si>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</si>
  <si>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</si>
  <si>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</si>
  <si>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</si>
  <si>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</si>
  <si>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</si>
  <si>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</si>
  <si>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</si>
  <si>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</si>
  <si>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</si>
  <si>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</si>
  <si>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</si>
  <si>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</si>
  <si>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</si>
  <si>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</si>
  <si>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</si>
  <si>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</si>
  <si>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</si>
  <si>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</si>
  <si>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</si>
  <si>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</si>
  <si>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</si>
  <si>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</si>
  <si>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</si>
  <si>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</si>
  <si>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</si>
  <si>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</si>
  <si>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</si>
  <si>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</si>
  <si>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</si>
  <si>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</si>
  <si>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</si>
  <si>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</si>
  <si>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</si>
  <si>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</si>
  <si>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</si>
  <si>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</si>
  <si>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</si>
  <si>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</si>
  <si>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</si>
  <si>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</si>
  <si>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</si>
  <si>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</si>
  <si>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</si>
  <si>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</si>
  <si>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</si>
  <si>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</si>
  <si>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</si>
  <si>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</si>
  <si>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</si>
  <si>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</si>
  <si>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</si>
  <si>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</si>
  <si>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</si>
  <si>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</si>
  <si>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</si>
  <si>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</si>
  <si>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</si>
  <si>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</si>
  <si>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</si>
  <si>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</si>
  <si>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</si>
  <si>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</si>
  <si>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</si>
  <si>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</si>
  <si>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</si>
  <si>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</si>
  <si>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</si>
  <si>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</si>
  <si>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</si>
  <si>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</si>
  <si>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</si>
  <si>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</si>
  <si>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</si>
  <si>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</si>
  <si>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</si>
  <si>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</si>
  <si>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</si>
  <si>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</si>
  <si>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</si>
  <si>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</si>
  <si>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</si>
  <si>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</si>
  <si>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</si>
  <si>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</si>
  <si>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</si>
  <si>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</si>
  <si>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</si>
  <si>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</si>
  <si>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</si>
  <si>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</si>
  <si>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</si>
  <si>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</si>
  <si>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</si>
  <si>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</si>
  <si>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</si>
  <si>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</si>
  <si>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</si>
  <si>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</si>
  <si>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</si>
  <si>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</si>
  <si>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</si>
  <si>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</si>
  <si>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</si>
  <si>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</si>
  <si>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</si>
  <si>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</si>
  <si>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</si>
  <si>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</si>
  <si>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</si>
  <si>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</si>
  <si>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</si>
  <si>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</si>
  <si>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</si>
  <si>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</si>
  <si>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</si>
  <si>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</si>
  <si>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</si>
  <si>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</si>
  <si>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</si>
  <si>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</si>
  <si>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</si>
  <si>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</si>
  <si>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</si>
  <si>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</si>
  <si>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</si>
  <si>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</si>
  <si>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</si>
  <si>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</si>
  <si>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</si>
  <si>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</si>
  <si>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</si>
  <si>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</si>
  <si>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</si>
  <si>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</si>
  <si>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</si>
  <si>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</si>
  <si>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</si>
  <si>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</si>
  <si>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</si>
  <si>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</si>
  <si>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</si>
  <si>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</si>
  <si>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</si>
  <si>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</si>
  <si>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</si>
  <si>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</si>
  <si>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</si>
  <si>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</si>
  <si>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</si>
  <si>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</si>
  <si>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</si>
  <si>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</si>
  <si>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</si>
  <si>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</si>
  <si>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</si>
  <si>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</si>
  <si>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</si>
  <si>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</si>
  <si>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</si>
  <si>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</si>
  <si>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</si>
  <si>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</si>
  <si>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</si>
  <si>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</si>
  <si>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</si>
  <si>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</si>
  <si>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</si>
  <si>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</si>
  <si>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</si>
  <si>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</si>
  <si>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</si>
  <si>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</si>
  <si>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</si>
  <si>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</si>
  <si>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</si>
  <si>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</si>
  <si>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</si>
  <si>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</si>
  <si>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</si>
  <si>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</si>
  <si>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</si>
  <si>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</si>
  <si>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</si>
  <si>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</si>
  <si>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</si>
  <si>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</si>
  <si>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</si>
  <si>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</si>
  <si>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</si>
  <si>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</si>
  <si>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</si>
  <si>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</si>
  <si>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</si>
  <si>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</si>
  <si>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</si>
  <si>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</si>
  <si>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</si>
  <si>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</si>
  <si>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</si>
  <si>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</si>
  <si>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</si>
  <si>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</si>
  <si>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</si>
  <si>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</si>
  <si>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</si>
  <si>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</si>
  <si>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</si>
  <si>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</si>
  <si>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</si>
  <si>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</si>
  <si>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</si>
  <si>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</si>
  <si>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</si>
  <si>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</si>
  <si>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</si>
  <si>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</si>
  <si>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</si>
  <si>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</si>
  <si>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</si>
  <si>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</si>
  <si>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</si>
  <si>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</si>
  <si>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</si>
  <si>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</si>
  <si>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</si>
  <si>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</si>
  <si>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</si>
  <si>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</si>
  <si>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</si>
  <si>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</si>
  <si>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</si>
  <si>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</si>
  <si>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</si>
  <si>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</si>
  <si>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</si>
  <si>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</si>
  <si>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</si>
  <si>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</si>
  <si>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</si>
  <si>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</si>
  <si>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</si>
  <si>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</si>
  <si>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</si>
  <si>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</si>
  <si>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</si>
  <si>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</si>
  <si>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</si>
  <si>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</si>
  <si>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</si>
  <si>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</si>
  <si>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</si>
  <si>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</si>
  <si>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</si>
  <si>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</si>
  <si>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</si>
  <si>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</si>
  <si>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</si>
  <si>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</si>
  <si>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</si>
  <si>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</si>
  <si>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</si>
  <si>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</si>
  <si>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</si>
  <si>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</si>
  <si>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</si>
  <si>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</si>
  <si>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</si>
  <si>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</si>
  <si>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</si>
  <si>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</si>
  <si>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</si>
  <si>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</si>
  <si>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</si>
  <si>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</si>
  <si>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</si>
  <si>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</si>
  <si>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</si>
  <si>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</si>
  <si>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</si>
  <si>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</si>
  <si>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</si>
  <si>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</si>
  <si>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</si>
  <si>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</si>
  <si>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</si>
  <si>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</si>
  <si>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</si>
  <si>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</si>
  <si>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</si>
  <si>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</si>
  <si>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</si>
  <si>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</si>
  <si>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</si>
  <si>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</si>
  <si>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</si>
  <si>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</si>
  <si>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</si>
  <si>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</si>
  <si>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</si>
  <si>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</si>
  <si>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</si>
  <si>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</si>
  <si>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</si>
  <si>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</si>
  <si>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</si>
  <si>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</si>
  <si>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</si>
  <si>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</si>
  <si>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</si>
  <si>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</si>
  <si>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</si>
  <si>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</si>
  <si>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</si>
  <si>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</si>
  <si>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</si>
  <si>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</si>
  <si>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</si>
  <si>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</si>
  <si>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</si>
  <si>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</si>
  <si>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</si>
  <si>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</si>
  <si>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</si>
  <si>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</si>
  <si>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</si>
  <si>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</si>
  <si>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</si>
  <si>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</si>
  <si>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</si>
  <si>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</si>
  <si>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</si>
  <si>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</si>
  <si>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</si>
  <si>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</si>
  <si>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</si>
  <si>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</si>
  <si>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</si>
  <si>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</si>
  <si>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</si>
  <si>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</si>
  <si>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</si>
  <si>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</si>
  <si>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</si>
  <si>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</si>
  <si>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</si>
  <si>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</si>
  <si>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</si>
  <si>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</si>
  <si>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</si>
  <si>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</si>
  <si>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</si>
  <si>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</si>
  <si>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</si>
  <si>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</si>
  <si>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</si>
  <si>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</si>
  <si>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</si>
  <si>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</si>
  <si>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</si>
  <si>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</si>
  <si>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</si>
  <si>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</si>
  <si>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</si>
  <si>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</si>
  <si>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</si>
  <si>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</si>
  <si>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</si>
  <si>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</si>
  <si>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</si>
  <si>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</si>
  <si>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</si>
  <si>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</si>
  <si>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</si>
  <si>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</si>
  <si>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</si>
  <si>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</si>
  <si>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</si>
  <si>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</si>
  <si>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</si>
  <si>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</si>
  <si>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</si>
  <si>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</si>
  <si>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</si>
  <si>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</si>
  <si>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</si>
  <si>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</si>
  <si>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</si>
  <si>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</si>
  <si>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</si>
  <si>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</si>
  <si>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</si>
  <si>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</si>
  <si>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</si>
  <si>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</si>
  <si>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</si>
  <si>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</si>
  <si>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</si>
  <si>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</si>
  <si>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</si>
  <si>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</si>
  <si>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</si>
  <si>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</si>
  <si>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</si>
  <si>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</si>
  <si>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</si>
  <si>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</si>
  <si>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</si>
  <si>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</si>
  <si>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</si>
  <si>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</si>
  <si>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</si>
  <si>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</si>
  <si>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</si>
  <si>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</si>
  <si>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</si>
  <si>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</si>
  <si>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</si>
  <si>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</si>
  <si>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</si>
  <si>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</si>
  <si>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</si>
  <si>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</si>
  <si>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</si>
  <si>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</si>
  <si>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</si>
  <si>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</si>
  <si>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</si>
  <si>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</si>
  <si>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</si>
  <si>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</si>
  <si>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</si>
  <si>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</si>
  <si>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</si>
  <si>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</si>
  <si>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</si>
  <si>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</si>
  <si>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</si>
  <si>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</si>
  <si>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</si>
  <si>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</si>
  <si>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</si>
  <si>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</si>
  <si>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</si>
  <si>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</si>
  <si>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</si>
  <si>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</si>
  <si>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</si>
  <si>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</si>
  <si>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</si>
  <si>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</si>
  <si>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</si>
  <si>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</si>
  <si>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</si>
  <si>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</si>
  <si>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</si>
  <si>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</si>
  <si>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</si>
  <si>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</si>
  <si>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</si>
  <si>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</si>
  <si>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</si>
  <si>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</si>
  <si>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</si>
  <si>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</si>
  <si>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</si>
  <si>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</si>
  <si>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</si>
  <si>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</si>
  <si>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</si>
  <si>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</si>
  <si>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</si>
  <si>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</si>
  <si>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</si>
  <si>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</si>
  <si>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</si>
  <si>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</si>
  <si>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</si>
  <si>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</si>
  <si>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</si>
  <si>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</si>
  <si>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</si>
  <si>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</si>
  <si>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</si>
  <si>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</si>
  <si>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</si>
  <si>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</si>
  <si>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</si>
  <si>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</si>
  <si>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</si>
  <si>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</si>
  <si>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</si>
  <si>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</si>
  <si>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</si>
  <si>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</si>
  <si>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</si>
  <si>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</si>
  <si>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</si>
  <si>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</si>
  <si>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</si>
  <si>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</si>
  <si>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</si>
  <si>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</si>
  <si>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</si>
  <si>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</si>
  <si>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</si>
  <si>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</si>
  <si>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</si>
  <si>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</si>
  <si>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</si>
  <si>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</si>
  <si>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</si>
  <si>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</si>
  <si>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</si>
  <si>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</si>
  <si>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</si>
  <si>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</si>
  <si>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</si>
  <si>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</si>
  <si>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</si>
  <si>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</si>
  <si>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</si>
  <si>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</si>
  <si>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</si>
  <si>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</si>
  <si>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</si>
  <si>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</si>
  <si>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</si>
  <si>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</si>
  <si>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</si>
  <si>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</si>
  <si>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</si>
  <si>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</si>
  <si>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</si>
  <si>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</si>
  <si>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</si>
  <si>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</si>
  <si>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</si>
  <si>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</si>
  <si>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</si>
  <si>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</si>
  <si>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</si>
  <si>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</si>
  <si>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</si>
  <si>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</si>
  <si>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</si>
  <si>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</si>
  <si>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</si>
  <si>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</si>
  <si>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</si>
  <si>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</si>
  <si>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</si>
  <si>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</si>
  <si>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</si>
  <si>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</si>
  <si>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</si>
  <si>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</si>
  <si>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</si>
  <si>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</si>
  <si>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</si>
  <si>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</si>
  <si>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</si>
  <si>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</si>
  <si>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</si>
  <si>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</si>
  <si>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</si>
  <si>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</si>
  <si>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</si>
  <si>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</si>
  <si>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</si>
  <si>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</si>
  <si>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</si>
  <si>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</si>
  <si>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</si>
  <si>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</si>
  <si>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</si>
  <si>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</si>
  <si>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</si>
  <si>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</si>
  <si>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</si>
  <si>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</si>
  <si>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</si>
  <si>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</si>
  <si>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</si>
  <si>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</si>
  <si>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</si>
  <si>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</si>
  <si>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</si>
  <si>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</si>
  <si>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</si>
  <si>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</si>
  <si>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</si>
  <si>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</si>
  <si>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</si>
  <si>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</si>
  <si>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</si>
  <si>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</si>
  <si>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</si>
  <si>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</si>
  <si>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</si>
  <si>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</si>
  <si>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</si>
  <si>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</si>
  <si>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</si>
  <si>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</si>
  <si>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</si>
  <si>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</si>
  <si>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</si>
  <si>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</si>
  <si>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</si>
  <si>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</si>
  <si>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</si>
  <si>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</si>
  <si>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</si>
  <si>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</si>
  <si>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</si>
  <si>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</si>
  <si>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</si>
  <si>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</si>
  <si>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</si>
  <si>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</si>
  <si>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</si>
  <si>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</si>
  <si>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</si>
  <si>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</si>
  <si>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</si>
  <si>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</si>
  <si>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</si>
  <si>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</si>
  <si>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</si>
  <si>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</si>
  <si>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</si>
  <si>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</si>
  <si>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</si>
  <si>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</si>
  <si>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</si>
  <si>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</si>
  <si>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</si>
  <si>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</si>
  <si>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</si>
  <si>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</si>
  <si>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</si>
  <si>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</si>
  <si>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</si>
  <si>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</si>
  <si>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</si>
  <si>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</si>
  <si>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</si>
  <si>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</si>
  <si>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</si>
  <si>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</si>
  <si>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</si>
  <si>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</si>
  <si>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</si>
  <si>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</si>
  <si>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</si>
  <si>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</si>
  <si>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</si>
  <si>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</si>
  <si>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</si>
  <si>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</si>
  <si>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</si>
  <si>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</si>
  <si>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</si>
  <si>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</si>
  <si>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</si>
  <si>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</si>
  <si>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</si>
  <si>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</si>
  <si>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</si>
  <si>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</si>
  <si>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</si>
  <si>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</si>
  <si>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</si>
  <si>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</si>
  <si>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</si>
  <si>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</si>
  <si>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</si>
  <si>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</si>
  <si>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</si>
  <si>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</si>
  <si>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</si>
  <si>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</si>
  <si>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</si>
  <si>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</si>
  <si>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</si>
  <si>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</si>
  <si>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</si>
  <si>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</si>
  <si>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</si>
  <si>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</si>
  <si>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</si>
  <si>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</si>
  <si>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</si>
  <si>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</si>
  <si>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</si>
  <si>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</si>
  <si>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</si>
  <si>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</si>
  <si>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</si>
  <si>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</si>
  <si>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</si>
  <si>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</si>
  <si>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</si>
  <si>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</si>
  <si>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</si>
  <si>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</si>
  <si>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</si>
  <si>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</si>
  <si>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</si>
  <si>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</si>
  <si>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</si>
  <si>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</si>
  <si>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</si>
  <si>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</si>
  <si>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</si>
  <si>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</si>
  <si>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</si>
  <si>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</si>
  <si>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</si>
  <si>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</si>
  <si>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</si>
  <si>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</si>
  <si>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</si>
  <si>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</si>
  <si>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</si>
  <si>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</si>
  <si>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</si>
  <si>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</si>
  <si>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</si>
  <si>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</si>
  <si>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</si>
  <si>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</si>
  <si>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</si>
  <si>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</si>
  <si>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</si>
  <si>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</si>
  <si>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</si>
  <si>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</si>
  <si>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</si>
  <si>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</si>
  <si>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</si>
  <si>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</si>
  <si>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</si>
  <si>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</si>
  <si>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</si>
  <si>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</si>
  <si>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</si>
  <si>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</si>
  <si>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</si>
  <si>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</si>
  <si>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</si>
  <si>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</si>
  <si>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</si>
  <si>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</si>
  <si>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</si>
  <si>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</si>
  <si>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</si>
  <si>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</si>
  <si>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</si>
  <si>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</si>
  <si>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</si>
  <si>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</si>
  <si>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</si>
  <si>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</si>
  <si>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</si>
  <si>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</si>
  <si>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</si>
  <si>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</si>
  <si>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</si>
  <si>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</si>
  <si>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</si>
  <si>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</si>
  <si>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</si>
  <si>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</si>
  <si>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</si>
  <si>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</si>
  <si>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</si>
  <si>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</si>
  <si>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</si>
  <si>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</si>
  <si>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</si>
  <si>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</si>
  <si>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</si>
  <si>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</si>
  <si>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</si>
  <si>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</si>
  <si>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</si>
  <si>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</si>
  <si>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</si>
  <si>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</si>
  <si>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</si>
  <si>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</si>
  <si>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</si>
  <si>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</si>
  <si>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</si>
  <si>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</si>
  <si>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</si>
  <si>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</si>
  <si>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</si>
  <si>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</si>
  <si>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</si>
  <si>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</si>
  <si>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</si>
  <si>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</si>
  <si>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</si>
  <si>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</si>
  <si>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</si>
  <si>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</si>
  <si>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</si>
  <si>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</si>
  <si>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</si>
  <si>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</si>
  <si>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</si>
  <si>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</si>
  <si>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</si>
  <si>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</si>
  <si>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</si>
  <si>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</si>
  <si>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</si>
  <si>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</si>
  <si>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</si>
  <si>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</si>
  <si>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</si>
  <si>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</si>
  <si>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</si>
  <si>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</si>
  <si>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</si>
  <si>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</si>
  <si>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</si>
  <si>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</si>
  <si>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</si>
  <si>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</si>
  <si>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</si>
  <si>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</si>
  <si>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</si>
  <si>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</si>
  <si>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</si>
  <si>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</si>
  <si>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</si>
  <si>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</si>
  <si>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</si>
  <si>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</si>
  <si>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</si>
  <si>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</si>
  <si>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</si>
  <si>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</si>
  <si>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</si>
  <si>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</si>
  <si>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</si>
  <si>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</si>
  <si>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</si>
  <si>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</si>
  <si>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</si>
  <si>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</si>
  <si>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</si>
  <si>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</si>
  <si>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</si>
  <si>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</si>
  <si>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</si>
  <si>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</si>
  <si>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</si>
  <si>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</si>
  <si>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</si>
  <si>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</si>
  <si>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</si>
  <si>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</si>
  <si>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</si>
  <si>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</si>
  <si>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</si>
  <si>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</si>
  <si>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</si>
  <si>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</si>
  <si>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</si>
  <si>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</si>
  <si>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</si>
  <si>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</si>
  <si>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</si>
  <si>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</si>
  <si>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</si>
  <si>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</si>
  <si>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</si>
  <si>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</si>
  <si>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</si>
  <si>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</si>
  <si>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</si>
  <si>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</si>
  <si>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</si>
  <si>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</si>
  <si>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</si>
  <si>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</si>
  <si>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</si>
  <si>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</si>
  <si>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</si>
  <si>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</si>
  <si>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</si>
  <si>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</si>
  <si>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</si>
  <si>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</si>
  <si>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</si>
  <si>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</si>
  <si>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</si>
  <si>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</si>
  <si>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</si>
  <si>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</si>
  <si>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</si>
  <si>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</si>
  <si>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</si>
  <si>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</si>
  <si>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</si>
  <si>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</si>
  <si>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</si>
  <si>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</si>
  <si>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</si>
  <si>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</si>
  <si>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</si>
  <si>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</si>
  <si>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</si>
  <si>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</si>
  <si>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</si>
  <si>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</si>
  <si>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</si>
  <si>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</si>
  <si>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</si>
  <si>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</si>
  <si>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</si>
  <si>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</si>
  <si>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</si>
  <si>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</si>
  <si>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</si>
  <si>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</si>
  <si>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</si>
  <si>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</si>
  <si>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</si>
  <si>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</si>
  <si>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</si>
  <si>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</si>
  <si>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</si>
  <si>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</si>
  <si>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</si>
  <si>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</si>
  <si>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</si>
  <si>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</si>
  <si>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</si>
  <si>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</si>
  <si>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</si>
  <si>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</si>
  <si>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</si>
  <si>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</si>
  <si>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</si>
  <si>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</si>
  <si>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</si>
  <si>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</si>
  <si>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</si>
  <si>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</si>
  <si>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</si>
  <si>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</si>
  <si>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</si>
  <si>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</si>
  <si>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</si>
  <si>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</si>
  <si>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</si>
  <si>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</si>
  <si>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</si>
  <si>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</si>
  <si>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</si>
  <si>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</si>
  <si>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</si>
  <si>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</si>
  <si>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</si>
  <si>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</si>
  <si>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</si>
  <si>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</si>
  <si>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</si>
  <si>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</si>
  <si>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</si>
  <si>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</si>
  <si>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</si>
  <si>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</si>
  <si>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</si>
  <si>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</si>
  <si>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</si>
  <si>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</si>
  <si>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</si>
  <si>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</si>
  <si>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</si>
  <si>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</si>
  <si>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</si>
  <si>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</si>
  <si>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</si>
  <si>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</si>
  <si>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</si>
  <si>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</si>
  <si>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</si>
  <si>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</si>
  <si>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</si>
  <si>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</si>
  <si>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</si>
  <si>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</si>
  <si>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</si>
  <si>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</si>
  <si>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</si>
  <si>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</si>
  <si>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</si>
  <si>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</si>
  <si>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</si>
  <si>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</si>
  <si>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</si>
  <si>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</si>
  <si>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</si>
  <si>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</si>
  <si>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</si>
  <si>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</si>
  <si>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</si>
  <si>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</si>
  <si>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</si>
  <si>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</si>
  <si>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</si>
  <si>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</si>
  <si>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</si>
  <si>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</si>
  <si>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</si>
  <si>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</si>
  <si>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</si>
  <si>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</si>
  <si>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</si>
  <si>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</si>
  <si>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</si>
  <si>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</si>
  <si>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</si>
  <si>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</si>
  <si>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</si>
  <si>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</si>
  <si>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</si>
  <si>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</si>
  <si>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</si>
  <si>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</si>
  <si>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</si>
  <si>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</si>
  <si>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</si>
  <si>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</si>
  <si>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</si>
  <si>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</si>
  <si>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</si>
  <si>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</si>
  <si>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</si>
  <si>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</si>
  <si>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</si>
  <si>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</si>
  <si>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</si>
  <si>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</si>
  <si>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</si>
  <si>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</si>
  <si>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</si>
  <si>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</si>
  <si>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</si>
  <si>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</si>
  <si>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</si>
  <si>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</si>
  <si>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</si>
  <si>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</si>
  <si>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</si>
  <si>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</si>
  <si>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</si>
  <si>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</si>
  <si>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</si>
  <si>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</si>
  <si>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</si>
  <si>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</si>
  <si>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</si>
  <si>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</si>
  <si>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</si>
  <si>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</si>
  <si>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</si>
  <si>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</si>
  <si>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</si>
  <si>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</si>
  <si>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</si>
  <si>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</si>
  <si>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</si>
  <si>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</si>
  <si>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</si>
  <si>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</si>
  <si>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</si>
  <si>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</si>
  <si>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</si>
  <si>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</si>
  <si>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</si>
  <si>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</si>
  <si>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</si>
  <si>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</si>
  <si>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</si>
  <si>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</si>
  <si>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</si>
  <si>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</si>
  <si>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</si>
  <si>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</si>
  <si>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</si>
  <si>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</si>
  <si>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</si>
  <si>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</si>
  <si>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</si>
  <si>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</si>
  <si>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</si>
  <si>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</si>
  <si>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</si>
  <si>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</si>
  <si>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</si>
  <si>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</si>
  <si>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</si>
  <si>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</si>
  <si>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</si>
  <si>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</si>
  <si>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</si>
  <si>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</si>
  <si>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</si>
  <si>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</si>
  <si>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</si>
  <si>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</si>
  <si>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</si>
  <si>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</si>
  <si>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</si>
  <si>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</si>
  <si>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</si>
  <si>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</si>
  <si>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</si>
  <si>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</si>
  <si>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</si>
  <si>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</si>
  <si>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</si>
  <si>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</si>
  <si>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</si>
  <si>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</si>
  <si>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</si>
  <si>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</si>
  <si>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</si>
  <si>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</si>
  <si>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</si>
  <si>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</si>
  <si>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</si>
  <si>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</si>
  <si>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</si>
  <si>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</si>
  <si>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</si>
  <si>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</si>
  <si>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</si>
  <si>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</si>
  <si>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</si>
  <si>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</si>
  <si>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</si>
  <si>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</si>
  <si>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</si>
  <si>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</si>
  <si>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</si>
  <si>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</si>
  <si>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</si>
  <si>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</si>
  <si>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</si>
  <si>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</si>
  <si>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</si>
  <si>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</si>
  <si>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</si>
  <si>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</si>
  <si>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</si>
  <si>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</si>
  <si>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</si>
  <si>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</si>
  <si>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</si>
  <si>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</si>
  <si>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</si>
  <si>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</si>
  <si>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</si>
  <si>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</si>
  <si>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</si>
  <si>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</si>
  <si>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</si>
  <si>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</si>
  <si>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</si>
  <si>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</si>
  <si>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</si>
  <si>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</si>
  <si>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</si>
  <si>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</si>
  <si>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</si>
  <si>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</si>
  <si>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</si>
  <si>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</si>
  <si>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</si>
  <si>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</si>
  <si>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</si>
  <si>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</si>
  <si>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</si>
  <si>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</si>
  <si>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</si>
  <si>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</si>
  <si>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</si>
  <si>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</si>
  <si>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</si>
  <si>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</si>
  <si>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</si>
  <si>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</si>
  <si>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</si>
  <si>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</si>
  <si>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</si>
  <si>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</si>
  <si>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</si>
  <si>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</si>
  <si>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</si>
  <si>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</si>
  <si>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</si>
  <si>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</si>
  <si>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</si>
  <si>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</si>
  <si>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</si>
  <si>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</si>
  <si>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</si>
  <si>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</si>
  <si>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</si>
  <si>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</si>
  <si>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</si>
  <si>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</si>
  <si>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</si>
  <si>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</si>
  <si>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</si>
  <si>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</si>
  <si>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</si>
  <si>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</si>
  <si>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</si>
  <si>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</si>
  <si>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</si>
  <si>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</si>
  <si>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</si>
  <si>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</si>
  <si>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</si>
  <si>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</si>
  <si>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</si>
  <si>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</si>
  <si>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</si>
  <si>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</si>
  <si>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</si>
  <si>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</si>
  <si>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</si>
  <si>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</si>
  <si>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</si>
  <si>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</si>
  <si>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</si>
  <si>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</si>
  <si>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</si>
  <si>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</si>
  <si>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</si>
  <si>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</si>
  <si>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</si>
  <si>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</si>
  <si>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</si>
  <si>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</si>
  <si>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</si>
  <si>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</si>
  <si>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</si>
  <si>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</si>
  <si>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</si>
  <si>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</si>
  <si>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</si>
  <si>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</si>
  <si>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</si>
  <si>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</si>
  <si>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</si>
  <si>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</si>
  <si>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</si>
  <si>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</si>
  <si>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</si>
  <si>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</si>
  <si>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</si>
  <si>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</si>
  <si>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</si>
  <si>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</si>
  <si>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</si>
  <si>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</si>
  <si>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</si>
  <si>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</si>
  <si>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</si>
  <si>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</si>
  <si>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</si>
  <si>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</si>
  <si>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</si>
  <si>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</si>
  <si>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</si>
  <si>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</si>
  <si>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</si>
  <si>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</si>
  <si>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</si>
  <si>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</si>
  <si>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</si>
  <si>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</si>
  <si>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</si>
  <si>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</si>
  <si>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</si>
  <si>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</si>
  <si>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</si>
  <si>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</si>
  <si>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</si>
  <si>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</si>
  <si>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</si>
  <si>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</si>
  <si>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</si>
  <si>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</si>
  <si>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</si>
  <si>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</si>
  <si>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</si>
  <si>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</si>
  <si>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</si>
  <si>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</si>
  <si>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</si>
  <si>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</si>
  <si>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</si>
  <si>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</si>
  <si>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</si>
  <si>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</si>
  <si>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</si>
  <si>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</si>
  <si>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</si>
  <si>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</si>
  <si>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</si>
  <si>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</si>
  <si>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</si>
  <si>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</si>
  <si>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</si>
  <si>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</si>
  <si>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</si>
  <si>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</si>
  <si>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</si>
  <si>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</si>
  <si>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</si>
  <si>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</si>
  <si>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</si>
  <si>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</si>
  <si>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</si>
  <si>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</si>
  <si>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</si>
  <si>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</si>
  <si>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</si>
  <si>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</si>
  <si>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</si>
  <si>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</si>
  <si>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</si>
  <si>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</si>
  <si>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</si>
  <si>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</si>
  <si>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</si>
  <si>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</si>
  <si>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</si>
  <si>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</si>
  <si>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</si>
  <si>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</si>
  <si>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</si>
  <si>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</si>
  <si>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</si>
  <si>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</si>
  <si>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</si>
  <si>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</si>
  <si>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</si>
  <si>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</si>
  <si>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</si>
  <si>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</si>
  <si>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</si>
  <si>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</si>
  <si>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</si>
  <si>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</si>
  <si>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</si>
  <si>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</si>
  <si>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</si>
  <si>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</si>
  <si>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</si>
  <si>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</si>
  <si>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</si>
  <si>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</si>
  <si>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</si>
  <si>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</si>
  <si>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</si>
  <si>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</si>
  <si>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</si>
  <si>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</si>
  <si>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</si>
  <si>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</si>
  <si>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</si>
  <si>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</si>
  <si>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</si>
  <si>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</si>
  <si>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</si>
  <si>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</si>
  <si>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</si>
  <si>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</si>
  <si>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</si>
  <si>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</si>
  <si>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</si>
  <si>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</si>
  <si>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</si>
  <si>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</si>
  <si>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</si>
  <si>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</si>
  <si>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</si>
  <si>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</si>
  <si>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</si>
  <si>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</si>
  <si>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</si>
  <si>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</si>
  <si>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</si>
  <si>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</si>
  <si>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</si>
  <si>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</si>
  <si>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</si>
  <si>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</si>
  <si>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</si>
  <si>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</si>
  <si>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</si>
  <si>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</si>
  <si>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</si>
  <si>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</si>
  <si>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</si>
  <si>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</si>
  <si>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</si>
  <si>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</si>
  <si>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</si>
  <si>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</si>
  <si>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</si>
  <si>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</si>
  <si>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</si>
  <si>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</si>
  <si>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</si>
  <si>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</si>
  <si>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</si>
  <si>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</si>
  <si>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</si>
  <si>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</si>
  <si>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</si>
  <si>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</si>
  <si>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</si>
  <si>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</si>
  <si>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</si>
  <si>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</si>
  <si>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</si>
  <si>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</si>
  <si>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</si>
  <si>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</si>
  <si>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</si>
  <si>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</si>
  <si>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</si>
  <si>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</si>
  <si>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</si>
  <si>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</si>
  <si>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</si>
  <si>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</si>
  <si>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</si>
  <si>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</si>
  <si>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</si>
  <si>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</si>
  <si>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</si>
  <si>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</si>
  <si>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</si>
  <si>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</si>
  <si>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</si>
  <si>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</si>
  <si>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</si>
  <si>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</si>
  <si>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</si>
  <si>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</si>
  <si>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</si>
  <si>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</si>
  <si>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</si>
  <si>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</si>
  <si>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</si>
  <si>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</si>
  <si>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</si>
  <si>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</si>
  <si>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</si>
  <si>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</si>
  <si>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</si>
  <si>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</si>
  <si>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</si>
  <si>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</si>
  <si>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</si>
  <si>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</si>
  <si>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</si>
  <si>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</si>
  <si>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</si>
  <si>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</si>
  <si>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</si>
  <si>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</si>
  <si>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</si>
  <si>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</si>
  <si>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</si>
  <si>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</si>
  <si>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</si>
  <si>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</si>
  <si>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</si>
  <si>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</si>
  <si>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</si>
  <si>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</si>
  <si>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</si>
  <si>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</si>
  <si>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</si>
  <si>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</si>
  <si>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</si>
  <si>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</si>
  <si>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</si>
  <si>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</si>
  <si>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</si>
  <si>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</si>
  <si>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</si>
  <si>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</si>
  <si>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</si>
  <si>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</si>
  <si>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</si>
  <si>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</si>
  <si>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</si>
  <si>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</si>
  <si>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</si>
  <si>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</si>
  <si>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</si>
  <si>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</si>
  <si>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</si>
  <si>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</si>
  <si>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</si>
  <si>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</si>
  <si>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</si>
  <si>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</si>
  <si>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</si>
  <si>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</si>
  <si>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</si>
  <si>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</si>
  <si>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</si>
  <si>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</si>
  <si>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</si>
  <si>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</si>
  <si>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</si>
  <si>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</si>
  <si>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</si>
  <si>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</si>
  <si>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</si>
  <si>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</si>
  <si>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</si>
  <si>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</si>
  <si>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</si>
  <si>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</si>
  <si>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</si>
  <si>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</si>
  <si>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</si>
  <si>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</si>
  <si>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</si>
  <si>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</si>
  <si>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</si>
  <si>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</si>
  <si>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</si>
  <si>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</si>
  <si>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</si>
  <si>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</si>
  <si>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</si>
  <si>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</si>
  <si>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</si>
  <si>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</si>
  <si>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</si>
  <si>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</si>
  <si>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</si>
  <si>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</si>
  <si>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</si>
  <si>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</si>
  <si>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</si>
  <si>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</si>
  <si>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</si>
  <si>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</si>
  <si>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</si>
  <si>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</si>
  <si>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</si>
  <si>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</si>
  <si>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</si>
  <si>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</si>
  <si>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</si>
  <si>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</si>
  <si>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</si>
  <si>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</si>
  <si>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</si>
  <si>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</si>
  <si>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</si>
  <si>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</si>
  <si>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</si>
  <si>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</si>
  <si>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</si>
  <si>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</si>
  <si>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</si>
  <si>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</si>
  <si>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</si>
  <si>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</si>
  <si>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</si>
  <si>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</si>
  <si>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</si>
  <si>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</si>
  <si>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</si>
  <si>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</si>
  <si>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</si>
  <si>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</si>
  <si>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</si>
  <si>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</si>
  <si>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</si>
  <si>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</si>
  <si>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</si>
  <si>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</si>
  <si>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</si>
  <si>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</si>
  <si>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</si>
  <si>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</si>
  <si>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</si>
  <si>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</si>
  <si>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</si>
  <si>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</si>
  <si>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</si>
  <si>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</si>
  <si>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</si>
  <si>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</si>
  <si>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</si>
  <si>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</si>
  <si>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</si>
  <si>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</si>
  <si>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</si>
  <si>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</si>
  <si>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</si>
  <si>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</si>
  <si>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</si>
  <si>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</si>
  <si>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</si>
  <si>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</si>
  <si>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</si>
  <si>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</si>
  <si>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</si>
  <si>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</si>
  <si>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</si>
  <si>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</si>
  <si>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</si>
  <si>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</si>
  <si>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</si>
  <si>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</si>
  <si>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</si>
  <si>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</si>
  <si>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</si>
  <si>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</si>
  <si>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</si>
  <si>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</si>
  <si>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</si>
  <si>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</si>
  <si>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</si>
  <si>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</si>
  <si>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</si>
  <si>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</si>
  <si>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</si>
  <si>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</si>
  <si>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</si>
  <si>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</si>
  <si>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</si>
  <si>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</si>
  <si>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</si>
  <si>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</si>
  <si>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</si>
  <si>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</si>
  <si>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</si>
  <si>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</si>
  <si>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</si>
  <si>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</si>
  <si>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</si>
  <si>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</si>
  <si>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</si>
  <si>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</si>
  <si>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</si>
  <si>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</si>
  <si>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</si>
  <si>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</si>
  <si>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</si>
  <si>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</si>
  <si>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</si>
  <si>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</si>
  <si>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</si>
  <si>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</si>
  <si>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</si>
  <si>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</si>
  <si>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</si>
  <si>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</si>
  <si>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</si>
  <si>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</si>
  <si>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</si>
  <si>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</si>
  <si>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</si>
  <si>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</si>
  <si>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</si>
  <si>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</si>
  <si>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</si>
  <si>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</si>
  <si>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</si>
  <si>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</si>
  <si>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</si>
  <si>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</si>
  <si>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</si>
  <si>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</si>
  <si>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</si>
  <si>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</si>
  <si>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</si>
  <si>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</si>
  <si>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</si>
  <si>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</si>
  <si>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</si>
  <si>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</si>
  <si>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</si>
  <si>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</si>
  <si>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</si>
  <si>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</si>
  <si>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</si>
  <si>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</si>
  <si>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</si>
  <si>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</si>
  <si>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</si>
  <si>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</si>
  <si>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</si>
  <si>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</si>
  <si>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</si>
  <si>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</si>
  <si>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</si>
  <si>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</si>
  <si>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</si>
  <si>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</si>
  <si>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</si>
  <si>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</si>
  <si>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</si>
  <si>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</si>
  <si>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</si>
  <si>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</si>
  <si>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</si>
  <si>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</si>
  <si>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</si>
  <si>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</si>
  <si>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</si>
  <si>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</si>
  <si>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</si>
  <si>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</si>
  <si>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</si>
  <si>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</si>
  <si>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</si>
  <si>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</si>
  <si>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</si>
  <si>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</si>
  <si>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</si>
  <si>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</si>
  <si>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</si>
  <si>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</si>
  <si>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</si>
  <si>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</si>
  <si>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</si>
  <si>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</si>
  <si>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</si>
  <si>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</si>
  <si>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</si>
  <si>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</si>
  <si>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</si>
  <si>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</si>
  <si>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</si>
  <si>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</si>
  <si>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</si>
  <si>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</si>
  <si>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</si>
  <si>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</si>
  <si>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</si>
  <si>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</si>
  <si>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</si>
  <si>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</si>
  <si>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</si>
  <si>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</si>
  <si>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</si>
  <si>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</si>
  <si>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</si>
  <si>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</si>
  <si>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</si>
  <si>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</si>
  <si>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</si>
  <si>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</si>
  <si>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</si>
  <si>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</si>
  <si>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</si>
  <si>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</si>
  <si>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</si>
  <si>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</si>
  <si>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</si>
  <si>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</si>
  <si>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</si>
  <si>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</si>
  <si>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</si>
  <si>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</si>
  <si>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</si>
  <si>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</si>
  <si>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</si>
  <si>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</si>
  <si>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</si>
  <si>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</si>
  <si>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</si>
  <si>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</si>
  <si>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</si>
  <si>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</si>
  <si>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</si>
  <si>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</si>
  <si>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</si>
  <si>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</si>
  <si>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</si>
  <si>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</si>
  <si>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</si>
  <si>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</si>
  <si>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</si>
  <si>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</si>
  <si>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</si>
  <si>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</si>
  <si>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</si>
  <si>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</si>
  <si>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</si>
  <si>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</si>
  <si>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</si>
  <si>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</si>
  <si>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</si>
  <si>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</si>
  <si>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</si>
  <si>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</si>
  <si>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</si>
  <si>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</si>
  <si>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</si>
  <si>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</si>
  <si>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</si>
  <si>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</si>
  <si>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</si>
  <si>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</si>
  <si>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</si>
  <si>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</si>
  <si>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</si>
  <si>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</si>
  <si>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</si>
  <si>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</si>
  <si>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</si>
  <si>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</si>
  <si>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</si>
  <si>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</si>
  <si>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</si>
  <si>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</si>
  <si>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</si>
  <si>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</si>
  <si>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</si>
  <si>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</si>
  <si>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</si>
  <si>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</si>
  <si>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</si>
  <si>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</si>
  <si>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</si>
  <si>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</si>
  <si>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</si>
  <si>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</si>
  <si>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</si>
  <si>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</si>
  <si>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</si>
  <si>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</si>
  <si>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</si>
  <si>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</si>
  <si>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</si>
  <si>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</si>
  <si>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</si>
  <si>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</si>
  <si>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</si>
  <si>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</si>
  <si>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</si>
  <si>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</si>
  <si>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</si>
  <si>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</si>
  <si>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</si>
  <si>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</si>
  <si>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</si>
  <si>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</si>
  <si>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</si>
  <si>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</si>
  <si>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</si>
  <si>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</si>
  <si>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</si>
  <si>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</si>
  <si>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</si>
  <si>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</si>
  <si>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</si>
  <si>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</si>
  <si>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</si>
  <si>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</si>
  <si>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</si>
  <si>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</si>
  <si>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</si>
  <si>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</si>
  <si>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</si>
  <si>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</si>
  <si>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</si>
  <si>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</si>
  <si>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</si>
  <si>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</si>
  <si>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</si>
  <si>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</si>
  <si>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</si>
  <si>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</si>
  <si>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</si>
  <si>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</si>
  <si>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</si>
  <si>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</si>
  <si>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</si>
  <si>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</si>
  <si>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</si>
  <si>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</si>
  <si>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</si>
  <si>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</si>
  <si>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</si>
  <si>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</si>
  <si>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</si>
  <si>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</si>
  <si>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</si>
  <si>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</si>
  <si>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</si>
  <si>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</si>
  <si>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</si>
  <si>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</si>
  <si>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</si>
  <si>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</si>
  <si>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</si>
  <si>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</si>
  <si>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</si>
  <si>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</si>
  <si>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</si>
  <si>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</si>
  <si>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</si>
  <si>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</si>
  <si>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</si>
  <si>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</si>
  <si>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</si>
  <si>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</si>
  <si>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</si>
  <si>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</si>
  <si>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</si>
  <si>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</si>
  <si>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</si>
  <si>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</si>
  <si>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</si>
  <si>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</si>
  <si>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</si>
  <si>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</si>
  <si>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</si>
  <si>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</si>
  <si>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</si>
  <si>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</si>
  <si>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</si>
  <si>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</si>
  <si>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</si>
  <si>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</si>
  <si>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</si>
  <si>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</si>
  <si>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</si>
  <si>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</si>
  <si>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</si>
  <si>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</si>
  <si>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</si>
  <si>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</si>
  <si>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</si>
  <si>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</si>
  <si>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</si>
  <si>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</si>
  <si>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</si>
  <si>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</si>
  <si>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</si>
  <si>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</si>
  <si>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</si>
  <si>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</si>
  <si>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</si>
  <si>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</si>
  <si>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</si>
  <si>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</si>
  <si>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</si>
  <si>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</si>
  <si>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</si>
  <si>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</si>
  <si>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</si>
  <si>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</si>
  <si>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</si>
  <si>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</si>
  <si>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</si>
  <si>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</si>
  <si>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</si>
  <si>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</si>
  <si>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</si>
  <si>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</si>
  <si>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</si>
  <si>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</si>
  <si>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</si>
  <si>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</si>
  <si>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</si>
  <si>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</si>
  <si>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</si>
  <si>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</si>
  <si>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</si>
  <si>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</si>
  <si>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</si>
  <si>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</si>
  <si>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</si>
  <si>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</si>
  <si>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</si>
  <si>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</si>
  <si>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</si>
  <si>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</si>
  <si>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</si>
  <si>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</si>
  <si>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</si>
  <si>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</si>
  <si>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</si>
  <si>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</si>
  <si>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</si>
  <si>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</si>
  <si>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</si>
  <si>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</si>
  <si>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</si>
  <si>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</si>
  <si>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</si>
  <si>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</si>
  <si>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</si>
  <si>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</si>
  <si>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</si>
  <si>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</si>
  <si>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</si>
  <si>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</si>
  <si>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</si>
  <si>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</si>
  <si>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</si>
  <si>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</si>
  <si>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</si>
  <si>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</si>
  <si>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</si>
  <si>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</si>
  <si>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</si>
  <si>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</si>
  <si>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</si>
  <si>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</si>
  <si>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</si>
  <si>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</si>
  <si>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</si>
  <si>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</si>
  <si>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</si>
  <si>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</si>
  <si>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</si>
  <si>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</si>
  <si>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</si>
  <si>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</si>
  <si>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</si>
  <si>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</si>
  <si>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</si>
  <si>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</si>
  <si>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</si>
  <si>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</si>
  <si>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</si>
  <si>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</si>
  <si>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</si>
  <si>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</si>
  <si>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</si>
  <si>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</si>
  <si>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</si>
  <si>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</si>
  <si>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</si>
  <si>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</si>
  <si>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</si>
  <si>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</si>
  <si>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</si>
  <si>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</si>
  <si>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</si>
  <si>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</si>
  <si>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</si>
  <si>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</si>
  <si>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</si>
  <si>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</si>
  <si>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</si>
  <si>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</si>
  <si>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</si>
  <si>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</si>
  <si>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</si>
  <si>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</si>
  <si>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</si>
  <si>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</si>
  <si>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</si>
  <si>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</si>
  <si>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</si>
  <si>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</si>
  <si>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</si>
  <si>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</si>
  <si>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</si>
  <si>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</si>
  <si>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</si>
  <si>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</si>
  <si>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</si>
  <si>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</si>
  <si>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</si>
  <si>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</si>
  <si>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</si>
  <si>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</si>
  <si>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</si>
  <si>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</si>
  <si>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</si>
  <si>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</si>
  <si>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</si>
  <si>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</si>
  <si>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</si>
  <si>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</si>
  <si>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</si>
  <si>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</si>
  <si>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</si>
  <si>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</si>
  <si>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</si>
  <si>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</si>
  <si>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</si>
  <si>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</si>
  <si>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</si>
  <si>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</si>
  <si>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</si>
  <si>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</si>
  <si>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</si>
  <si>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</si>
  <si>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</si>
  <si>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</si>
  <si>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</si>
  <si>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</si>
  <si>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</si>
  <si>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</si>
  <si>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</si>
  <si>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</si>
  <si>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</si>
  <si>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</si>
  <si>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</si>
  <si>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</si>
  <si>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</si>
  <si>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</si>
  <si>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</si>
  <si>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</si>
  <si>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</si>
  <si>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</si>
  <si>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</si>
  <si>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</si>
  <si>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</si>
  <si>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</si>
  <si>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</si>
  <si>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</si>
  <si>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</si>
  <si>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</si>
  <si>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</si>
  <si>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</si>
  <si>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</si>
  <si>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</si>
  <si>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</si>
  <si>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</si>
  <si>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</si>
  <si>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</si>
  <si>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</si>
  <si>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</si>
  <si>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</si>
  <si>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</si>
  <si>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</si>
  <si>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</si>
  <si>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</si>
  <si>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</si>
  <si>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</si>
  <si>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</si>
  <si>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</si>
  <si>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</si>
  <si>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</si>
  <si>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</si>
  <si>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</si>
  <si>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</si>
  <si>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</si>
  <si>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</si>
  <si>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</si>
  <si>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</si>
  <si>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</si>
  <si>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</si>
  <si>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</si>
  <si>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</si>
  <si>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</si>
  <si>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</si>
  <si>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</si>
  <si>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</si>
  <si>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</si>
  <si>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</si>
  <si>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</si>
  <si>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</si>
  <si>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</si>
  <si>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</si>
  <si>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</si>
  <si>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</si>
  <si>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</si>
  <si>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</si>
  <si>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</si>
  <si>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</si>
  <si>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</si>
  <si>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</si>
  <si>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</si>
  <si>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</si>
  <si>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</si>
  <si>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</si>
  <si>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</si>
  <si>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</si>
  <si>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</si>
  <si>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</si>
  <si>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</si>
  <si>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</si>
  <si>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</si>
  <si>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</si>
  <si>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</si>
  <si>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</si>
  <si>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</si>
  <si>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</si>
  <si>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</si>
  <si>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</si>
  <si>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</si>
  <si>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</si>
  <si>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</si>
  <si>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</si>
  <si>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</si>
  <si>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</si>
  <si>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</si>
  <si>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</si>
  <si>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</si>
  <si>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</si>
  <si>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</si>
  <si>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</si>
  <si>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</si>
  <si>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</si>
  <si>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</si>
  <si>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</si>
  <si>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</si>
  <si>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</si>
  <si>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</si>
  <si>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</si>
  <si>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</si>
  <si>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</si>
  <si>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</si>
  <si>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</si>
  <si>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</si>
  <si>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</si>
  <si>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</si>
  <si>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</si>
  <si>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</si>
  <si>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</si>
  <si>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</si>
  <si>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</si>
  <si>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</si>
  <si>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</si>
  <si>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</si>
  <si>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</si>
  <si>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</si>
  <si>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</si>
  <si>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</si>
  <si>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</si>
  <si>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</si>
  <si>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</si>
  <si>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</si>
  <si>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</si>
  <si>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</si>
  <si>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</si>
  <si>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</si>
  <si>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</si>
  <si>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</si>
  <si>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</si>
  <si>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</si>
  <si>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</si>
  <si>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</si>
  <si>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</si>
  <si>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</si>
  <si>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</si>
  <si>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</si>
  <si>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</si>
  <si>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</si>
  <si>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</si>
  <si>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</si>
  <si>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</si>
  <si>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</si>
  <si>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</si>
  <si>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</si>
  <si>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</si>
  <si>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</si>
  <si>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</si>
  <si>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</si>
  <si>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</si>
  <si>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</si>
  <si>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</si>
  <si>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</si>
  <si>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</si>
  <si>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</si>
  <si>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</si>
  <si>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</si>
  <si>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</si>
  <si>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</si>
  <si>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</si>
  <si>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</si>
  <si>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</si>
  <si>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</si>
  <si>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</si>
  <si>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</si>
  <si>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</si>
  <si>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</si>
  <si>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</si>
  <si>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</si>
  <si>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</si>
  <si>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</si>
  <si>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</si>
  <si>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</si>
  <si>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</si>
  <si>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</si>
  <si>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</si>
  <si>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</si>
  <si>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</si>
  <si>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</si>
  <si>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</si>
  <si>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</si>
  <si>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</si>
  <si>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</si>
  <si>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</si>
  <si>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</si>
  <si>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</si>
  <si>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</si>
  <si>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</si>
  <si>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</si>
  <si>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</si>
  <si>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</si>
  <si>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</si>
  <si>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</si>
  <si>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</si>
  <si>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</si>
  <si>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</si>
  <si>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</si>
  <si>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</si>
  <si>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</si>
  <si>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</si>
  <si>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</si>
  <si>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</si>
  <si>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</si>
  <si>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</si>
  <si>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</si>
  <si>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</si>
  <si>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</si>
  <si>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</si>
  <si>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</si>
  <si>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</si>
  <si>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</si>
  <si>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</si>
  <si>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</si>
  <si>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</si>
  <si>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</si>
  <si>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</si>
  <si>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</si>
  <si>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</si>
  <si>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</si>
  <si>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</si>
  <si>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</si>
  <si>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</si>
  <si>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</si>
  <si>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</si>
  <si>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</si>
  <si>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</si>
  <si>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</si>
  <si>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</si>
  <si>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</si>
  <si>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</si>
  <si>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</si>
  <si>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</si>
  <si>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</si>
  <si>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</si>
  <si>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</si>
  <si>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</si>
  <si>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</si>
  <si>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</si>
  <si>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</si>
  <si>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</si>
  <si>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</si>
  <si>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</si>
  <si>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</si>
  <si>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</si>
  <si>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</si>
  <si>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</si>
  <si>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</si>
  <si>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</si>
  <si>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</si>
  <si>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</si>
  <si>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</si>
  <si>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</si>
  <si>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</si>
  <si>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</si>
  <si>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</si>
  <si>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</si>
  <si>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</si>
  <si>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</si>
  <si>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</si>
  <si>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</si>
  <si>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</si>
  <si>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</si>
  <si>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</si>
  <si>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</si>
  <si>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</si>
  <si>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</si>
  <si>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</si>
  <si>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</si>
  <si>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</si>
  <si>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</si>
  <si>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</si>
  <si>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</si>
  <si>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</si>
  <si>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</si>
  <si>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</si>
  <si>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</si>
  <si>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</si>
  <si>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</si>
  <si>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</si>
  <si>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</si>
  <si>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</si>
  <si>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</si>
  <si>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</si>
  <si>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</si>
  <si>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</si>
  <si>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</si>
  <si>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</si>
  <si>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</si>
  <si>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</si>
  <si>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</si>
  <si>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</si>
  <si>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</si>
  <si>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</si>
  <si>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</si>
  <si>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</si>
  <si>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</si>
  <si>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</si>
  <si>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</si>
  <si>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</si>
  <si>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</si>
  <si>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</si>
  <si>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</si>
  <si>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</si>
  <si>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</si>
  <si>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</si>
  <si>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</si>
  <si>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</si>
  <si>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</si>
  <si>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</si>
  <si>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</si>
  <si>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</si>
  <si>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</si>
  <si>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</si>
  <si>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</si>
  <si>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</si>
  <si>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</si>
  <si>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</si>
  <si>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</si>
  <si>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</si>
  <si>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</si>
  <si>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</si>
  <si>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</si>
  <si>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</si>
  <si>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</si>
  <si>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</si>
  <si>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</si>
  <si>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</si>
  <si>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</si>
  <si>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</si>
  <si>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</si>
  <si>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</si>
  <si>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</si>
  <si>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</si>
  <si>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</si>
  <si>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</si>
  <si>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</si>
  <si>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</si>
  <si>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</si>
  <si>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</si>
  <si>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</si>
  <si>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</si>
  <si>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</si>
  <si>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</si>
  <si>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</si>
  <si>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</si>
  <si>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</si>
  <si>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</si>
  <si>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</si>
  <si>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</si>
  <si>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</si>
  <si>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</si>
  <si>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</si>
  <si>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</si>
  <si>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</si>
  <si>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</si>
  <si>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</si>
  <si>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</si>
  <si>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</si>
  <si>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</si>
  <si>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</si>
  <si>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</si>
  <si>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</si>
  <si>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</si>
  <si>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</si>
  <si>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</si>
  <si>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</si>
  <si>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</si>
  <si>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</si>
  <si>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</si>
  <si>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</si>
  <si>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</si>
  <si>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</si>
  <si>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</si>
  <si>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</si>
  <si>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</si>
  <si>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</si>
  <si>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</si>
  <si>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</si>
  <si>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</si>
  <si>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</si>
  <si>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</si>
  <si>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</si>
  <si>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</si>
  <si>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</si>
  <si>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</si>
  <si>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</si>
  <si>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</si>
  <si>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</si>
  <si>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</si>
  <si>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</si>
  <si>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</si>
  <si>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</si>
  <si>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</si>
  <si>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</si>
  <si>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</si>
  <si>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</si>
  <si>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</si>
  <si>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</si>
  <si>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</si>
  <si>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</si>
  <si>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</si>
  <si>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</si>
  <si>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</si>
  <si>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</si>
  <si>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</si>
  <si>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</si>
  <si>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</si>
  <si>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</si>
  <si>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</si>
  <si>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</si>
  <si>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</si>
  <si>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</si>
  <si>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</si>
  <si>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</si>
  <si>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</si>
  <si>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</si>
  <si>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</si>
  <si>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</si>
  <si>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</si>
  <si>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</si>
  <si>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</si>
  <si>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</si>
  <si>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</si>
  <si>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</si>
  <si>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</si>
  <si>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</si>
  <si>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</si>
  <si>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</si>
  <si>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</si>
  <si>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</si>
  <si>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</si>
  <si>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</si>
  <si>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</si>
  <si>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</si>
  <si>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</si>
  <si>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</si>
  <si>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</si>
  <si>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</si>
  <si>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</si>
  <si>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</si>
  <si>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</si>
  <si>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</si>
  <si>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</si>
  <si>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</si>
  <si>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</si>
  <si>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</si>
  <si>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</si>
  <si>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</si>
  <si>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</si>
  <si>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</si>
  <si>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</si>
  <si>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</si>
  <si>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</si>
  <si>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</si>
  <si>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</si>
  <si>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</si>
  <si>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</si>
  <si>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</si>
  <si>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</si>
  <si>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</si>
  <si>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</si>
  <si>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</si>
  <si>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</si>
  <si>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</si>
  <si>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</si>
  <si>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</si>
  <si>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</si>
  <si>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</si>
  <si>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</si>
  <si>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</si>
  <si>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</si>
  <si>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</si>
  <si>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</si>
  <si>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</si>
  <si>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</si>
  <si>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</si>
  <si>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</si>
  <si>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</si>
  <si>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</si>
  <si>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</si>
  <si>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</si>
  <si>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</si>
  <si>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</si>
  <si>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</si>
  <si>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</si>
  <si>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</si>
  <si>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</si>
  <si>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</si>
  <si>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</si>
  <si>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</si>
  <si>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</si>
  <si>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</si>
  <si>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</si>
  <si>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</si>
  <si>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</si>
  <si>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</si>
  <si>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</si>
  <si>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</si>
  <si>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</si>
  <si>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</si>
  <si>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</si>
  <si>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</si>
  <si>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</si>
  <si>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</si>
  <si>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</si>
  <si>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</si>
  <si>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</si>
  <si>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</si>
  <si>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</si>
  <si>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</si>
  <si>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</si>
  <si>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</si>
  <si>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</si>
  <si>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</si>
  <si>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</si>
  <si>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</si>
  <si>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</si>
  <si>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</si>
  <si>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</si>
  <si>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</si>
  <si>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</si>
  <si>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</si>
  <si>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</si>
  <si>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</si>
  <si>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</si>
  <si>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</si>
  <si>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</si>
  <si>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</si>
  <si>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</si>
  <si>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</si>
  <si>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</si>
  <si>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</si>
  <si>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</si>
  <si>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</si>
  <si>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</si>
  <si>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</si>
  <si>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</si>
  <si>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</si>
  <si>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</si>
  <si>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</si>
  <si>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</si>
  <si>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</si>
  <si>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</si>
  <si>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</si>
  <si>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</si>
  <si>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</si>
  <si>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</si>
  <si>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</si>
  <si>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</si>
  <si>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</si>
  <si>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</si>
  <si>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</si>
  <si>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</si>
  <si>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</si>
  <si>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</si>
  <si>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</si>
  <si>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</si>
  <si>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</si>
  <si>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</si>
  <si>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</si>
  <si>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</si>
  <si>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</si>
  <si>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</si>
  <si>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</si>
  <si>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</si>
  <si>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</si>
  <si>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</si>
  <si>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</si>
  <si>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</si>
  <si>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</si>
  <si>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</si>
  <si>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</si>
  <si>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</si>
  <si>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</si>
  <si>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</si>
  <si>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</si>
  <si>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</si>
  <si>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</si>
  <si>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</si>
  <si>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</si>
  <si>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</si>
  <si>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</si>
  <si>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</si>
  <si>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</si>
  <si>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</si>
  <si>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</si>
  <si>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</si>
  <si>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</si>
  <si>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</si>
  <si>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</si>
  <si>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</si>
  <si>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</si>
  <si>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</si>
  <si>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</si>
  <si>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</si>
  <si>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</si>
  <si>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</si>
  <si>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</si>
  <si>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</si>
  <si>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</si>
  <si>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</si>
  <si>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</si>
  <si>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</si>
  <si>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</si>
  <si>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</si>
  <si>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</si>
  <si>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</si>
  <si>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</si>
  <si>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</si>
  <si>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</si>
  <si>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</si>
  <si>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</si>
  <si>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</si>
  <si>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</si>
  <si>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</si>
  <si>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</si>
  <si>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</si>
  <si>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</si>
  <si>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</si>
  <si>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</si>
  <si>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</si>
  <si>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</si>
  <si>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</si>
  <si>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</si>
  <si>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</si>
  <si>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</si>
  <si>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</si>
  <si>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</si>
  <si>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</si>
  <si>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</si>
  <si>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</si>
  <si>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</si>
  <si>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</si>
  <si>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</si>
  <si>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</si>
  <si>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</si>
  <si>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</si>
  <si>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</si>
  <si>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</si>
  <si>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</si>
  <si>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</si>
  <si>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</si>
  <si>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</si>
  <si>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</si>
  <si>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</si>
  <si>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</si>
  <si>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</si>
  <si>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</si>
  <si>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</si>
  <si>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</si>
  <si>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</si>
  <si>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</si>
  <si>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</si>
  <si>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</si>
  <si>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</si>
  <si>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</si>
  <si>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</si>
  <si>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</si>
  <si>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</si>
  <si>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</si>
  <si>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</si>
  <si>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</si>
  <si>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</si>
  <si>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</si>
  <si>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</si>
  <si>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</si>
  <si>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</si>
  <si>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</si>
  <si>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</si>
  <si>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</si>
  <si>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</si>
  <si>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</si>
  <si>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</si>
  <si>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</si>
  <si>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</si>
  <si>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</si>
  <si>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</si>
  <si>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</si>
  <si>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</si>
  <si>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</si>
  <si>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</si>
  <si>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</si>
  <si>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</si>
  <si>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</si>
  <si>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</si>
  <si>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</si>
  <si>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</si>
  <si>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</si>
  <si>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</si>
  <si>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</si>
  <si>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</si>
  <si>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</si>
  <si>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</si>
  <si>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</si>
  <si>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</si>
  <si>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</si>
  <si>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</si>
  <si>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</si>
  <si>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</si>
  <si>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</si>
  <si>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</si>
  <si>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</si>
  <si>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</si>
  <si>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</si>
  <si>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</si>
  <si>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</si>
  <si>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</si>
  <si>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</si>
  <si>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</si>
  <si>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</si>
  <si>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</si>
  <si>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</si>
  <si>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</si>
  <si>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</si>
  <si>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</si>
  <si>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</si>
  <si>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</si>
  <si>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</si>
  <si>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</si>
  <si>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</si>
  <si>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</si>
  <si>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</si>
  <si>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</si>
  <si>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</si>
  <si>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</si>
  <si>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</si>
  <si>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</si>
  <si>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</si>
  <si>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</si>
  <si>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</si>
  <si>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</si>
  <si>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</si>
  <si>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</si>
  <si>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</si>
  <si>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</si>
  <si>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</si>
  <si>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</si>
  <si>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</si>
  <si>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</si>
  <si>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</si>
  <si>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</si>
  <si>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</si>
  <si>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</si>
  <si>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</si>
  <si>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</si>
  <si>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</si>
  <si>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</si>
  <si>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</si>
  <si>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</si>
  <si>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</si>
  <si>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</si>
  <si>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</si>
  <si>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</si>
  <si>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</si>
  <si>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</si>
  <si>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</si>
  <si>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</si>
  <si>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</si>
  <si>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</si>
  <si>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</si>
  <si>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</si>
  <si>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</si>
  <si>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</si>
  <si>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</si>
  <si>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</si>
  <si>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</si>
  <si>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</si>
  <si>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</si>
  <si>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</si>
  <si>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</si>
  <si>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</si>
  <si>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</si>
  <si>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</si>
  <si>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</si>
  <si>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</si>
  <si>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</si>
  <si>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</si>
  <si>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</si>
  <si>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</si>
  <si>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</si>
  <si>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</si>
  <si>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</si>
  <si>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</si>
  <si>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</si>
  <si>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</si>
  <si>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</si>
  <si>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</si>
  <si>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</si>
  <si>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</si>
  <si>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</si>
  <si>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</si>
  <si>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</si>
  <si>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</si>
  <si>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</si>
  <si>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</si>
  <si>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</si>
  <si>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</si>
  <si>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</si>
  <si>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</si>
  <si>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</si>
  <si>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</si>
  <si>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</si>
  <si>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</si>
  <si>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</si>
  <si>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</si>
  <si>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</si>
  <si>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</si>
  <si>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</si>
  <si>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</si>
  <si>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</si>
  <si>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</si>
  <si>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</si>
  <si>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</si>
  <si>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</si>
  <si>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</si>
  <si>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</si>
  <si>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</si>
  <si>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</si>
  <si>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</si>
  <si>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</si>
  <si>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</si>
  <si>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</si>
  <si>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</si>
  <si>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</si>
  <si>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</si>
  <si>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</si>
  <si>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</si>
  <si>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</si>
  <si>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</si>
  <si>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</si>
  <si>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</si>
  <si>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</si>
  <si>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</si>
  <si>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</si>
  <si>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</si>
  <si>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</si>
  <si>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</si>
  <si>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</si>
  <si>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</si>
  <si>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</si>
  <si>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</si>
  <si>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</si>
  <si>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</si>
  <si>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</si>
  <si>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</si>
  <si>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</si>
  <si>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</si>
  <si>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</si>
  <si>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</si>
  <si>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</si>
  <si>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</si>
  <si>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</si>
  <si>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</si>
  <si>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</si>
  <si>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</si>
  <si>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</si>
  <si>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</si>
  <si>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</si>
  <si>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</si>
  <si>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</si>
  <si>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</si>
  <si>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</si>
  <si>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</si>
  <si>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</si>
  <si>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</si>
  <si>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</si>
  <si>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</si>
  <si>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</si>
  <si>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</si>
  <si>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</si>
  <si>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</si>
  <si>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</si>
  <si>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</si>
  <si>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</si>
  <si>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</si>
  <si>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</si>
  <si>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</si>
  <si>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</si>
  <si>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</si>
  <si>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</si>
  <si>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</si>
  <si>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</si>
  <si>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</si>
  <si>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</si>
  <si>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</si>
  <si>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</si>
  <si>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</si>
  <si>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</si>
  <si>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</si>
  <si>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</si>
  <si>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</si>
  <si>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</si>
  <si>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</si>
  <si>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</si>
  <si>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</si>
  <si>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</si>
  <si>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</si>
  <si>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</si>
  <si>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</si>
  <si>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</si>
  <si>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</si>
  <si>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</si>
  <si>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</si>
  <si>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</si>
  <si>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</si>
  <si>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</si>
  <si>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</si>
  <si>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</si>
  <si>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</si>
  <si>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</si>
  <si>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</si>
  <si>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</si>
  <si>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</si>
  <si>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</si>
  <si>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</si>
  <si>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</si>
  <si>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</si>
  <si>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</si>
  <si>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</si>
  <si>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</si>
  <si>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</si>
  <si>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</si>
  <si>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</si>
  <si>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</si>
  <si>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</si>
  <si>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</si>
  <si>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</si>
  <si>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</si>
  <si>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</si>
  <si>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</si>
  <si>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</si>
  <si>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</si>
  <si>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</si>
  <si>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</si>
  <si>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</si>
  <si>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</si>
  <si>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</si>
  <si>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</si>
  <si>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</si>
  <si>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</si>
  <si>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</si>
  <si>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</si>
  <si>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</si>
  <si>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</si>
  <si>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</si>
  <si>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</si>
  <si>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</si>
  <si>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</si>
  <si>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</si>
  <si>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</si>
  <si>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</si>
  <si>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</si>
  <si>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</si>
  <si>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</si>
  <si>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</si>
  <si>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</si>
  <si>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</si>
  <si>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</si>
  <si>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</si>
  <si>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</si>
  <si>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</si>
  <si>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</si>
  <si>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</si>
  <si>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</si>
  <si>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</si>
  <si>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</si>
  <si>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</si>
  <si>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</si>
  <si>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</si>
  <si>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</si>
  <si>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</si>
  <si>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</si>
  <si>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</si>
  <si>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</si>
  <si>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</si>
  <si>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</si>
  <si>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</si>
  <si>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</si>
  <si>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</si>
  <si>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</si>
  <si>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</si>
  <si>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</si>
  <si>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</si>
  <si>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</si>
  <si>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</si>
  <si>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</si>
  <si>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</si>
  <si>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</si>
  <si>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</si>
  <si>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</si>
  <si>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</si>
  <si>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</si>
  <si>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</si>
  <si>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</si>
  <si>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</si>
  <si>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</si>
  <si>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</si>
  <si>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</si>
  <si>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</si>
  <si>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</si>
  <si>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</si>
  <si>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</si>
  <si>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</si>
  <si>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</si>
  <si>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</si>
  <si>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</si>
  <si>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</si>
  <si>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</si>
  <si>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</si>
  <si>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</si>
  <si>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</si>
  <si>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</si>
  <si>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</si>
  <si>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</si>
  <si>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</si>
  <si>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</si>
  <si>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</si>
  <si>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</si>
  <si>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</si>
  <si>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</si>
  <si>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</si>
  <si>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</si>
  <si>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</si>
  <si>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</si>
  <si>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</si>
  <si>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</si>
  <si>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</si>
  <si>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</si>
  <si>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</si>
  <si>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</si>
  <si>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</si>
  <si>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</si>
  <si>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</si>
  <si>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</si>
  <si>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</si>
  <si>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</si>
  <si>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</si>
  <si>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</si>
  <si>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</si>
  <si>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</si>
  <si>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</si>
  <si>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</si>
  <si>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</si>
  <si>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</si>
  <si>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</si>
  <si>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</si>
  <si>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</si>
  <si>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</si>
  <si>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</si>
  <si>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</si>
  <si>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</si>
  <si>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</si>
  <si>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</si>
  <si>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</si>
  <si>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</si>
  <si>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</si>
  <si>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</si>
  <si>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</si>
  <si>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</si>
  <si>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</si>
  <si>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</si>
  <si>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</si>
  <si>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</si>
  <si>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</si>
  <si>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</si>
  <si>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</si>
  <si>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</si>
  <si>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</si>
  <si>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</si>
  <si>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</si>
  <si>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</si>
  <si>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</si>
  <si>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</si>
  <si>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</si>
  <si>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</si>
  <si>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</si>
  <si>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</si>
  <si>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</si>
  <si>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</si>
  <si>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</si>
  <si>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</si>
  <si>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</si>
  <si>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</si>
  <si>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</si>
  <si>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</si>
  <si>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</si>
  <si>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</si>
  <si>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</si>
  <si>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</si>
  <si>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</si>
  <si>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</si>
  <si>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</si>
  <si>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</si>
  <si>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</si>
  <si>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</si>
  <si>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</si>
  <si>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</si>
  <si>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</si>
  <si>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</si>
  <si>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</si>
  <si>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</si>
  <si>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</si>
  <si>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</si>
  <si>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</si>
  <si>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</si>
  <si>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</si>
  <si>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</si>
  <si>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</si>
  <si>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</si>
  <si>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</si>
  <si>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</si>
  <si>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</si>
  <si>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</si>
  <si>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</si>
  <si>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</si>
  <si>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</si>
  <si>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</si>
  <si>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</si>
  <si>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</si>
  <si>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</si>
  <si>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</si>
  <si>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</si>
  <si>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</si>
  <si>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</si>
  <si>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</si>
  <si>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</si>
  <si>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</si>
  <si>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</si>
  <si>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</si>
  <si>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</si>
  <si>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</si>
  <si>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</si>
  <si>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</si>
  <si>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</si>
  <si>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</si>
  <si>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</si>
  <si>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</si>
  <si>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</si>
  <si>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</si>
  <si>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</si>
  <si>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</si>
  <si>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</si>
  <si>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</si>
  <si>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</si>
  <si>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</si>
  <si>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</si>
  <si>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</si>
  <si>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</si>
  <si>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</si>
  <si>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</si>
  <si>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</si>
  <si>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</si>
  <si>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</si>
  <si>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</si>
  <si>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</si>
  <si>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</si>
  <si>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</si>
  <si>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</si>
  <si>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</si>
  <si>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</si>
  <si>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</si>
  <si>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</si>
  <si>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</si>
  <si>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</si>
  <si>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</si>
  <si>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</si>
  <si>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</si>
  <si>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</si>
  <si>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</si>
  <si>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</si>
  <si>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</si>
  <si>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</si>
  <si>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</si>
  <si>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</si>
  <si>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</si>
  <si>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</si>
  <si>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</si>
  <si>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</si>
  <si>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</si>
  <si>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</si>
  <si>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</si>
  <si>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</si>
  <si>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</si>
  <si>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</si>
  <si>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</si>
  <si>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</si>
  <si>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</si>
  <si>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</si>
  <si>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</si>
  <si>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</si>
  <si>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</si>
  <si>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</si>
  <si>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</si>
  <si>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</si>
  <si>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</si>
  <si>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</si>
  <si>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</si>
  <si>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</si>
  <si>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</si>
  <si>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</si>
  <si>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</si>
  <si>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</si>
  <si>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</si>
  <si>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</si>
  <si>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</si>
  <si>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</si>
  <si>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</si>
  <si>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</si>
  <si>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</si>
  <si>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</si>
  <si>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</si>
  <si>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</si>
  <si>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</si>
  <si>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</si>
  <si>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</si>
  <si>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</si>
  <si>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</si>
  <si>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</si>
  <si>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</si>
  <si>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</si>
  <si>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</si>
  <si>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</si>
  <si>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</si>
  <si>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</si>
  <si>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</si>
  <si>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</si>
  <si>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</si>
  <si>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</si>
  <si>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</si>
  <si>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</si>
  <si>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</si>
  <si>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</si>
  <si>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</si>
  <si>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</si>
  <si>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</si>
  <si>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</si>
  <si>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</si>
  <si>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</si>
  <si>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</si>
  <si>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</si>
  <si>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</si>
  <si>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</si>
  <si>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</si>
  <si>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</si>
  <si>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</si>
  <si>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</si>
  <si>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</si>
  <si>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</si>
  <si>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</si>
  <si>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</si>
  <si>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</si>
  <si>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</si>
  <si>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</si>
  <si>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</si>
  <si>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</si>
  <si>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</si>
  <si>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</si>
  <si>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</si>
  <si>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</si>
  <si>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</si>
  <si>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</si>
  <si>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</si>
  <si>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</si>
  <si>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</si>
  <si>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</si>
  <si>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</si>
  <si>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</si>
  <si>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</si>
  <si>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</si>
  <si>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</si>
  <si>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</si>
  <si>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</si>
  <si>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</si>
  <si>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</si>
  <si>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</si>
  <si>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</si>
  <si>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</si>
  <si>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</si>
  <si>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</si>
  <si>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</si>
  <si>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</si>
  <si>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</si>
  <si>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</si>
  <si>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</si>
  <si>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</si>
  <si>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</si>
  <si>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</si>
  <si>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</si>
  <si>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</si>
  <si>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</si>
  <si>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</si>
  <si>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</si>
  <si>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</si>
  <si>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</si>
  <si>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</si>
  <si>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</si>
  <si>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</si>
  <si>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</si>
  <si>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</si>
  <si>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</si>
  <si>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</si>
  <si>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</si>
  <si>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</si>
  <si>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</si>
  <si>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</si>
  <si>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</si>
  <si>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</si>
  <si>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</si>
  <si>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</si>
  <si>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</si>
  <si>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</si>
  <si>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</si>
  <si>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</si>
  <si>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</si>
  <si>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</si>
  <si>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</si>
  <si>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</si>
  <si>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</si>
  <si>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</si>
  <si>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</si>
  <si>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</si>
  <si>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</si>
  <si>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</si>
  <si>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</si>
  <si>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</si>
  <si>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</si>
  <si>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</si>
  <si>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</si>
  <si>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</si>
  <si>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</si>
  <si>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</si>
  <si>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</si>
  <si>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</si>
  <si>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</si>
  <si>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</si>
  <si>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</si>
  <si>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</si>
  <si>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</si>
  <si>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</si>
  <si>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</si>
  <si>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</si>
  <si>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</si>
  <si>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</si>
  <si>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</si>
  <si>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</si>
  <si>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</si>
  <si>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</si>
  <si>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</si>
  <si>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</si>
  <si>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</si>
  <si>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</si>
  <si>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</si>
  <si>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</si>
  <si>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</si>
  <si>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</si>
  <si>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</si>
  <si>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</si>
  <si>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</si>
  <si>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</si>
  <si>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</si>
  <si>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</si>
  <si>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</si>
  <si>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</si>
  <si>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</si>
  <si>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</si>
  <si>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</si>
  <si>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</si>
  <si>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</si>
  <si>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</si>
  <si>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</si>
  <si>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</si>
  <si>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</si>
  <si>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</si>
  <si>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</si>
  <si>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</si>
  <si>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</si>
  <si>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</si>
  <si>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</si>
  <si>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</si>
  <si>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</si>
  <si>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</si>
  <si>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</si>
  <si>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</si>
  <si>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</si>
  <si>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</si>
  <si>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</si>
  <si>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</si>
  <si>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</si>
  <si>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</si>
  <si>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</si>
  <si>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</si>
  <si>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</si>
  <si>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</si>
  <si>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</si>
  <si>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</si>
  <si>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</si>
  <si>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</si>
  <si>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</si>
  <si>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</si>
  <si>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</si>
  <si>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</si>
  <si>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</si>
  <si>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</si>
  <si>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</si>
  <si>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</si>
  <si>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</si>
  <si>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</si>
  <si>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</si>
  <si>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</si>
  <si>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</si>
  <si>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</si>
  <si>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</si>
  <si>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</si>
  <si>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</si>
  <si>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</si>
  <si>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</si>
  <si>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</si>
  <si>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</si>
  <si>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</si>
  <si>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</si>
  <si>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</si>
  <si>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</si>
  <si>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</si>
  <si>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</si>
  <si>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</si>
  <si>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</si>
  <si>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</si>
  <si>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</si>
  <si>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</si>
  <si>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</si>
  <si>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</si>
  <si>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</si>
  <si>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</si>
  <si>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</si>
  <si>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</si>
  <si>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</si>
  <si>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</si>
  <si>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</si>
  <si>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</si>
  <si>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</si>
  <si>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</si>
  <si>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</si>
  <si>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</si>
  <si>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</si>
  <si>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</si>
  <si>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</si>
  <si>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</si>
  <si>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</si>
  <si>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</si>
  <si>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</si>
  <si>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</si>
  <si>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</si>
  <si>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</si>
  <si>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</si>
  <si>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</si>
  <si>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</si>
  <si>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</si>
  <si>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</si>
  <si>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</si>
  <si>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</si>
  <si>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</si>
  <si>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</si>
  <si>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</si>
  <si>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</si>
  <si>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</si>
  <si>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</si>
  <si>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</si>
  <si>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</si>
  <si>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</si>
  <si>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</si>
  <si>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</si>
  <si>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</si>
  <si>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</si>
  <si>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</si>
  <si>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</si>
  <si>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</si>
  <si>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</si>
  <si>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</si>
  <si>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</si>
  <si>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</si>
  <si>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</si>
  <si>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</si>
  <si>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</si>
  <si>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</si>
  <si>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</si>
  <si>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</si>
  <si>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</si>
  <si>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</si>
  <si>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</si>
  <si>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</si>
  <si>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</si>
  <si>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</si>
  <si>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</si>
  <si>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</si>
  <si>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</si>
  <si>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</si>
  <si>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</si>
  <si>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</si>
  <si>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</si>
  <si>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</si>
  <si>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</si>
  <si>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</si>
  <si>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</si>
  <si>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</si>
  <si>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</si>
  <si>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</si>
  <si>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</si>
  <si>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</si>
  <si>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</si>
  <si>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</si>
  <si>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</si>
  <si>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</si>
  <si>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</si>
  <si>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</si>
  <si>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</si>
  <si>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</si>
  <si>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</si>
  <si>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</si>
  <si>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</si>
  <si>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</si>
  <si>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</si>
  <si>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</si>
  <si>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</si>
  <si>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</si>
  <si>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</si>
  <si>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</si>
  <si>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</si>
  <si>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</si>
  <si>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</si>
  <si>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</si>
  <si>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</si>
  <si>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</si>
  <si>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</si>
  <si>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</si>
  <si>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</si>
  <si>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</si>
  <si>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</si>
  <si>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</si>
  <si>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</si>
  <si>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</si>
  <si>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</si>
  <si>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</si>
  <si>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</si>
  <si>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</si>
  <si>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</si>
  <si>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</si>
  <si>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</si>
  <si>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</si>
  <si>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</si>
  <si>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</si>
  <si>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</si>
  <si>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</si>
  <si>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</si>
  <si>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</si>
  <si>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</si>
  <si>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</si>
  <si>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</si>
  <si>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</si>
  <si>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</si>
  <si>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</si>
  <si>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</si>
  <si>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</si>
  <si>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</si>
  <si>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</si>
  <si>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</si>
  <si>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</si>
  <si>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</si>
  <si>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</si>
  <si>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</si>
  <si>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</si>
  <si>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</si>
  <si>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</si>
  <si>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</si>
  <si>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</si>
  <si>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</si>
  <si>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</si>
  <si>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</si>
  <si>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</si>
  <si>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</si>
  <si>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</si>
  <si>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</si>
  <si>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</si>
  <si>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</si>
  <si>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</si>
  <si>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</si>
  <si>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</si>
  <si>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</si>
  <si>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</si>
  <si>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</si>
  <si>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</si>
  <si>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</si>
  <si>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</si>
  <si>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</si>
  <si>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</si>
  <si>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</si>
  <si>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</si>
  <si>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</si>
  <si>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</si>
  <si>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</si>
  <si>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</si>
  <si>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</si>
  <si>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</si>
  <si>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</si>
  <si>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</si>
  <si>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</si>
  <si>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</si>
  <si>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</si>
  <si>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</si>
  <si>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</si>
  <si>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</si>
  <si>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</si>
  <si>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</si>
  <si>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</si>
  <si>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</si>
  <si>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</si>
  <si>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</si>
  <si>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</si>
  <si>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</si>
  <si>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</si>
  <si>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</si>
  <si>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</si>
  <si>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</si>
  <si>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</si>
  <si>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</si>
  <si>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</si>
  <si>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</si>
  <si>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</si>
  <si>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</si>
  <si>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</si>
  <si>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</si>
  <si>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</si>
  <si>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</si>
  <si>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</si>
  <si>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</si>
  <si>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</si>
  <si>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</si>
  <si>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</si>
  <si>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</si>
  <si>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</si>
  <si>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</si>
  <si>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</si>
  <si>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</si>
  <si>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</si>
  <si>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</si>
  <si>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</si>
  <si>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</si>
  <si>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</si>
  <si>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</si>
  <si>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</si>
  <si>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</si>
  <si>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</si>
  <si>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</si>
  <si>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</si>
  <si>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</si>
  <si>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</si>
  <si>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</si>
  <si>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</si>
  <si>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</si>
  <si>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</si>
  <si>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</si>
  <si>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</si>
  <si>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</si>
  <si>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</si>
  <si>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</si>
  <si>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</si>
  <si>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</si>
  <si>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</si>
  <si>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</si>
  <si>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</si>
  <si>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</si>
  <si>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</si>
  <si>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</si>
  <si>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</si>
  <si>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</si>
  <si>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</si>
  <si>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</si>
  <si>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</si>
  <si>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</si>
  <si>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</si>
  <si>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</si>
  <si>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</si>
  <si>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</si>
  <si>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</si>
  <si>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</si>
  <si>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</si>
  <si>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</si>
  <si>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</si>
  <si>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</si>
  <si>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</si>
  <si>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</si>
  <si>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</si>
  <si>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</si>
  <si>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</si>
  <si>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</si>
  <si>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</si>
  <si>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</si>
  <si>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</si>
  <si>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</si>
  <si>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</si>
  <si>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</si>
  <si>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</si>
  <si>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</si>
  <si>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</si>
  <si>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</si>
  <si>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</si>
  <si>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</si>
  <si>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</si>
  <si>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</si>
  <si>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</si>
  <si>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</si>
  <si>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</si>
  <si>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</si>
  <si>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</si>
  <si>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</si>
  <si>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</si>
  <si>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</si>
  <si>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</si>
  <si>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</si>
  <si>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</si>
  <si>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</si>
  <si>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</si>
  <si>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</si>
  <si>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</si>
  <si>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</si>
  <si>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</si>
  <si>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</si>
  <si>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</si>
  <si>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</si>
  <si>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</si>
  <si>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</si>
  <si>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</si>
  <si>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</si>
  <si>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</si>
  <si>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</si>
  <si>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</si>
  <si>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</si>
  <si>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</si>
  <si>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</si>
  <si>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</si>
  <si>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</si>
  <si>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</si>
  <si>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</si>
  <si>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</si>
  <si>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</si>
  <si>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</si>
  <si>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</si>
  <si>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</si>
  <si>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</si>
  <si>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</si>
  <si>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</si>
  <si>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</si>
  <si>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</si>
  <si>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</si>
  <si>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</si>
  <si>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</si>
  <si>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</si>
  <si>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</si>
  <si>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</si>
  <si>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</si>
  <si>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</si>
  <si>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</si>
  <si>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</si>
  <si>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</si>
  <si>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</si>
  <si>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</si>
  <si>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</si>
  <si>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</si>
  <si>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</si>
  <si>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</si>
  <si>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</si>
  <si>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</si>
  <si>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</si>
  <si>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</si>
  <si>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</si>
  <si>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</si>
  <si>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</si>
  <si>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</si>
  <si>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</si>
  <si>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</si>
  <si>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</si>
  <si>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</si>
  <si>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</si>
  <si>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</si>
  <si>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</si>
  <si>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</si>
  <si>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</si>
  <si>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</si>
  <si>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</si>
  <si>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</si>
  <si>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</si>
  <si>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</si>
  <si>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</si>
  <si>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</si>
  <si>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</si>
  <si>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</si>
  <si>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</si>
  <si>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</si>
  <si>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</si>
  <si>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</si>
  <si>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</si>
  <si>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</si>
  <si>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</si>
  <si>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</si>
  <si>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</si>
  <si>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</si>
  <si>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</si>
  <si>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</si>
  <si>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</si>
  <si>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</si>
  <si>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</si>
  <si>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</si>
  <si>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</si>
  <si>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</si>
  <si>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</si>
  <si>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</si>
  <si>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</si>
  <si>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</si>
  <si>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</si>
  <si>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</si>
  <si>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</si>
  <si>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</si>
  <si>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</si>
  <si>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</si>
  <si>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</si>
  <si>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</si>
  <si>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</si>
  <si>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</si>
  <si>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</si>
  <si>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</si>
  <si>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</si>
  <si>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</si>
  <si>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</si>
  <si>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</si>
  <si>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</si>
  <si>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</si>
  <si>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</si>
  <si>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</si>
  <si>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</si>
  <si>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</si>
  <si>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</si>
  <si>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</si>
  <si>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</si>
  <si>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</si>
  <si>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</si>
  <si>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</si>
  <si>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</si>
  <si>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</si>
  <si>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</si>
  <si>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</si>
  <si>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</si>
  <si>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</si>
  <si>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</si>
  <si>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</si>
  <si>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</si>
  <si>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</si>
  <si>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</si>
  <si>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</si>
  <si>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</si>
  <si>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</si>
  <si>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</si>
  <si>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</si>
  <si>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</si>
  <si>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</si>
  <si>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</si>
  <si>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</si>
  <si>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</si>
  <si>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</si>
  <si>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</si>
  <si>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</si>
  <si>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</si>
  <si>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</si>
  <si>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</si>
  <si>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</si>
  <si>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</si>
  <si>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</si>
  <si>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</si>
  <si>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</si>
  <si>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</si>
  <si>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</si>
  <si>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</si>
  <si>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</si>
  <si>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</si>
  <si>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</si>
  <si>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</si>
  <si>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</si>
  <si>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</si>
  <si>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</si>
  <si>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</si>
  <si>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</si>
  <si>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</si>
  <si>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</si>
  <si>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</si>
  <si>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</si>
  <si>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</si>
  <si>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</si>
  <si>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</si>
  <si>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</si>
  <si>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</si>
  <si>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</si>
  <si>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</si>
  <si>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</si>
  <si>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</si>
  <si>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</si>
  <si>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</si>
  <si>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</si>
  <si>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</si>
  <si>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</si>
  <si>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</si>
  <si>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</si>
  <si>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</si>
  <si>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</si>
  <si>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</si>
  <si>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</si>
  <si>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</si>
  <si>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</si>
  <si>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</si>
  <si>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</si>
  <si>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</si>
  <si>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</si>
  <si>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</si>
  <si>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</si>
  <si>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</si>
  <si>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</si>
  <si>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</si>
  <si>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</si>
  <si>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</si>
  <si>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</si>
  <si>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</si>
  <si>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</si>
  <si>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</si>
  <si>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</si>
  <si>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</si>
  <si>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</si>
  <si>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</si>
  <si>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</si>
  <si>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</si>
  <si>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</si>
  <si>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</si>
  <si>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</si>
  <si>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</si>
  <si>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</si>
  <si>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</si>
  <si>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</si>
  <si>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</si>
  <si>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</si>
  <si>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</si>
  <si>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</si>
  <si>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</si>
  <si>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</si>
  <si>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</si>
  <si>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</si>
  <si>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</si>
  <si>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</si>
  <si>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</si>
  <si>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</si>
  <si>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</si>
  <si>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</si>
  <si>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</si>
  <si>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</si>
  <si>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</si>
  <si>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</si>
  <si>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</si>
  <si>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</si>
  <si>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</si>
  <si>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</si>
  <si>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</si>
  <si>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</si>
  <si>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</si>
  <si>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</si>
  <si>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</si>
  <si>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</si>
  <si>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</si>
  <si>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</si>
  <si>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</si>
  <si>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</si>
  <si>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</si>
  <si>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</si>
  <si>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</si>
  <si>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</si>
  <si>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</si>
  <si>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</si>
  <si>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</si>
  <si>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</si>
  <si>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</si>
  <si>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</si>
  <si>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</si>
  <si>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</si>
  <si>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</si>
  <si>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</si>
  <si>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</si>
  <si>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</si>
  <si>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</si>
  <si>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</si>
  <si>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</si>
  <si>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</si>
  <si>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</si>
  <si>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</si>
  <si>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</si>
  <si>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</si>
  <si>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</si>
  <si>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</si>
  <si>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</si>
  <si>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</si>
  <si>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</si>
  <si>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</si>
  <si>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</si>
  <si>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</si>
  <si>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</si>
  <si>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</si>
  <si>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</si>
  <si>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</si>
  <si>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</si>
  <si>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</si>
  <si>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</si>
  <si>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</si>
  <si>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</si>
  <si>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</si>
  <si>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</si>
  <si>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</si>
  <si>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</si>
  <si>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</si>
  <si>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</si>
  <si>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</si>
  <si>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</si>
  <si>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</si>
  <si>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</si>
  <si>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</si>
  <si>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</si>
  <si>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</si>
  <si>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</si>
  <si>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</si>
  <si>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</si>
  <si>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</si>
  <si>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</si>
  <si>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</si>
  <si>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</si>
  <si>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</si>
  <si>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</si>
  <si>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</si>
  <si>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</si>
  <si>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</si>
  <si>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</si>
  <si>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</si>
  <si>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</si>
  <si>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</si>
  <si>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</si>
  <si>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</si>
  <si>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</si>
  <si>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</si>
  <si>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</si>
  <si>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</si>
  <si>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</si>
  <si>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</si>
  <si>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</si>
  <si>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</si>
  <si>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</si>
  <si>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</si>
  <si>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</si>
  <si>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</si>
  <si>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</si>
  <si>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</si>
  <si>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</si>
  <si>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</si>
  <si>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</si>
  <si>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</si>
  <si>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</si>
  <si>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</si>
  <si>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</si>
  <si>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</si>
  <si>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</si>
  <si>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</si>
  <si>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</si>
  <si>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</si>
  <si>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</si>
  <si>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</si>
  <si>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</si>
  <si>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</si>
  <si>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</si>
  <si>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</si>
  <si>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</si>
  <si>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</si>
  <si>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</si>
  <si>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</si>
  <si>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</si>
  <si>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</si>
  <si>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</si>
  <si>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</si>
  <si>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</si>
  <si>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</si>
  <si>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</si>
  <si>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</si>
  <si>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</si>
  <si>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</si>
  <si>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</si>
  <si>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</si>
  <si>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</si>
  <si>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</si>
  <si>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</si>
  <si>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</si>
  <si>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</si>
  <si>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</si>
  <si>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</si>
  <si>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</si>
  <si>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</si>
  <si>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</si>
  <si>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</si>
  <si>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</si>
  <si>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</si>
  <si>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</si>
  <si>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</si>
  <si>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</si>
  <si>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</si>
  <si>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</si>
  <si>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</si>
  <si>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</si>
  <si>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</si>
  <si>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</si>
  <si>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</si>
  <si>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</si>
  <si>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</si>
  <si>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</si>
  <si>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</si>
  <si>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</si>
  <si>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</si>
  <si>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</si>
  <si>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</si>
  <si>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</si>
  <si>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</si>
  <si>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</si>
  <si>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</si>
  <si>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</si>
  <si>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</si>
  <si>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</si>
  <si>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</si>
  <si>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</si>
  <si>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</si>
  <si>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</si>
  <si>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</si>
  <si>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</si>
  <si>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</si>
  <si>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</si>
  <si>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</si>
  <si>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</si>
  <si>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</si>
  <si>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</si>
  <si>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</si>
  <si>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</si>
  <si>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</si>
  <si>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</si>
  <si>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</si>
  <si>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</si>
  <si>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</si>
  <si>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</si>
  <si>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</si>
  <si>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</si>
  <si>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</si>
  <si>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</si>
  <si>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</si>
  <si>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</si>
  <si>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</si>
  <si>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</si>
  <si>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</si>
  <si>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</si>
  <si>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</si>
  <si>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</si>
  <si>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</si>
  <si>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</si>
  <si>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</si>
  <si>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</si>
  <si>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</si>
  <si>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</si>
  <si>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</si>
  <si>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</si>
  <si>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</si>
  <si>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</si>
  <si>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</si>
  <si>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</si>
  <si>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</si>
  <si>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</si>
  <si>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</si>
  <si>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</si>
  <si>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</si>
  <si>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</si>
  <si>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</si>
  <si>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</si>
  <si>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</si>
  <si>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</si>
  <si>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</si>
  <si>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</si>
  <si>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</si>
  <si>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</si>
  <si>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</si>
  <si>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</si>
  <si>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</si>
  <si>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</si>
  <si>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</si>
  <si>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</si>
  <si>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</si>
  <si>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</si>
  <si>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</si>
  <si>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</si>
  <si>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</si>
  <si>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</si>
  <si>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</si>
  <si>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</si>
  <si>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</si>
  <si>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</si>
  <si>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</si>
  <si>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</si>
  <si>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</si>
  <si>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</si>
  <si>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</si>
  <si>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</si>
  <si>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</si>
  <si>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</si>
  <si>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</si>
  <si>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</si>
  <si>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</si>
  <si>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</si>
  <si>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</si>
  <si>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</si>
  <si>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</si>
  <si>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</si>
  <si>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</si>
  <si>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</si>
  <si>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</si>
  <si>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</si>
  <si>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</si>
  <si>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</si>
  <si>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</si>
  <si>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</si>
  <si>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</si>
  <si>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</si>
  <si>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</si>
  <si>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</si>
  <si>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</si>
  <si>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</si>
  <si>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</si>
  <si>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</si>
  <si>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</si>
  <si>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</si>
  <si>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</si>
  <si>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</si>
  <si>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</si>
  <si>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</si>
  <si>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</si>
  <si>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</si>
  <si>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</si>
  <si>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</si>
  <si>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</si>
  <si>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</si>
  <si>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</si>
  <si>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</si>
  <si>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</si>
  <si>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</si>
  <si>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</si>
  <si>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</si>
  <si>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</si>
  <si>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</si>
  <si>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</si>
  <si>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</si>
  <si>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</si>
  <si>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</si>
  <si>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</si>
  <si>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</si>
  <si>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</si>
  <si>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</si>
  <si>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</si>
  <si>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</si>
  <si>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</si>
  <si>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</si>
  <si>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</si>
  <si>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</si>
  <si>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</si>
  <si>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</si>
  <si>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</si>
  <si>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</si>
  <si>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</si>
  <si>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</si>
  <si>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</si>
  <si>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</si>
  <si>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</si>
  <si>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</si>
  <si>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</si>
  <si>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</si>
  <si>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</si>
  <si>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</si>
  <si>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</si>
  <si>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</si>
  <si>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</si>
  <si>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</si>
  <si>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</si>
  <si>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</si>
  <si>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</si>
  <si>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</si>
  <si>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</si>
  <si>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</si>
  <si>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</si>
  <si>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</si>
  <si>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</si>
  <si>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</si>
  <si>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</si>
  <si>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</si>
  <si>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</si>
  <si>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</si>
  <si>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</si>
  <si>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</si>
  <si>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</si>
  <si>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</si>
  <si>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</si>
  <si>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</si>
  <si>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</si>
  <si>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</si>
  <si>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</si>
  <si>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</si>
  <si>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</si>
  <si>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</si>
  <si>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</si>
  <si>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</si>
  <si>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</si>
  <si>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</si>
  <si>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</si>
  <si>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</si>
  <si>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</si>
  <si>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</si>
  <si>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</si>
  <si>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</si>
  <si>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</si>
  <si>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</si>
  <si>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</si>
  <si>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</si>
  <si>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</si>
  <si>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</si>
  <si>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</si>
  <si>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</si>
  <si>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</si>
  <si>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</si>
  <si>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</si>
  <si>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</si>
  <si>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</si>
  <si>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</si>
  <si>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</si>
  <si>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</si>
  <si>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</si>
  <si>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</si>
  <si>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</si>
  <si>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</si>
  <si>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</si>
  <si>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</si>
  <si>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</si>
  <si>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</si>
  <si>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</si>
  <si>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</si>
  <si>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</si>
  <si>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</si>
  <si>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</si>
  <si>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</si>
  <si>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</si>
  <si>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</si>
  <si>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</si>
  <si>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</si>
  <si>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</si>
  <si>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</si>
  <si>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</si>
  <si>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</si>
  <si>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</si>
  <si>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</si>
  <si>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</si>
  <si>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</si>
  <si>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</si>
  <si>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</si>
  <si>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</si>
  <si>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</si>
  <si>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</si>
  <si>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</si>
  <si>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</si>
  <si>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</si>
  <si>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</si>
  <si>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</si>
  <si>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</si>
  <si>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</si>
  <si>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</si>
  <si>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</si>
  <si>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</si>
  <si>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</si>
  <si>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</si>
  <si>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</si>
  <si>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</si>
  <si>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</si>
  <si>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</si>
  <si>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</si>
  <si>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</si>
  <si>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</si>
  <si>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</si>
  <si>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</si>
  <si>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</si>
  <si>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</si>
  <si>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</si>
  <si>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</si>
  <si>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</si>
  <si>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</si>
  <si>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</si>
  <si>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</si>
  <si>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</si>
  <si>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</si>
  <si>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</si>
  <si>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</si>
  <si>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</si>
  <si>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</si>
  <si>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</si>
  <si>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</si>
  <si>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</si>
  <si>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</si>
  <si>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</si>
  <si>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</si>
  <si>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</si>
  <si>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</si>
  <si>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</si>
  <si>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</si>
  <si>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</si>
  <si>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</si>
  <si>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</si>
  <si>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</si>
  <si>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</si>
  <si>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</si>
  <si>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</si>
  <si>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</si>
  <si>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</si>
  <si>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</si>
  <si>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</si>
  <si>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</si>
  <si>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</si>
  <si>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</si>
  <si>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</si>
  <si>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</si>
  <si>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</si>
  <si>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</si>
  <si>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</si>
  <si>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</si>
  <si>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</si>
  <si>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</si>
  <si>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</si>
  <si>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</si>
  <si>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</si>
  <si>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</si>
  <si>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</si>
  <si>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</si>
  <si>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</si>
  <si>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</si>
  <si>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</si>
  <si>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</si>
  <si>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</si>
  <si>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</si>
  <si>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</si>
  <si>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</si>
  <si>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</si>
  <si>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</si>
  <si>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</si>
  <si>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</si>
  <si>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</si>
  <si>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</si>
  <si>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</si>
  <si>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</si>
  <si>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</si>
  <si>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</si>
  <si>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</si>
  <si>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</si>
  <si>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</si>
  <si>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</si>
  <si>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</si>
  <si>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</si>
  <si>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</si>
  <si>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</si>
  <si>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</si>
  <si>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</si>
  <si>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</si>
  <si>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</si>
  <si>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</si>
  <si>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</si>
  <si>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</si>
  <si>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</si>
  <si>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</si>
  <si>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</si>
  <si>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</si>
  <si>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</si>
  <si>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</si>
  <si>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</si>
  <si>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</si>
  <si>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</si>
  <si>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</si>
  <si>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</si>
  <si>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</si>
  <si>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</si>
  <si>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</si>
  <si>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</si>
  <si>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</si>
  <si>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</si>
  <si>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</si>
  <si>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</si>
  <si>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</si>
  <si>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</si>
  <si>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</si>
  <si>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</si>
  <si>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</si>
  <si>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</si>
  <si>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</si>
  <si>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</si>
  <si>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</si>
  <si>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</si>
  <si>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</si>
  <si>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</si>
  <si>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</si>
  <si>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</si>
  <si>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</si>
  <si>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</si>
  <si>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</si>
  <si>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</si>
  <si>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</si>
  <si>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</si>
  <si>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</si>
  <si>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</si>
  <si>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</si>
  <si>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</si>
  <si>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</si>
  <si>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</si>
  <si>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</si>
  <si>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</si>
  <si>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</si>
  <si>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</si>
  <si>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</si>
  <si>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</si>
  <si>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</si>
  <si>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</si>
  <si>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</si>
  <si>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</si>
  <si>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</si>
  <si>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</si>
  <si>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</si>
  <si>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</si>
  <si>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</si>
  <si>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</si>
  <si>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</si>
  <si>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</si>
  <si>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</si>
  <si>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</si>
  <si>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</si>
  <si>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</si>
  <si>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</si>
  <si>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</si>
  <si>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</si>
  <si>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</si>
  <si>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</si>
  <si>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</si>
  <si>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</si>
  <si>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</si>
  <si>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</si>
  <si>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</si>
  <si>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</si>
  <si>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</si>
  <si>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</si>
  <si>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</si>
  <si>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</si>
  <si>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</si>
  <si>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</si>
  <si>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</si>
  <si>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</si>
  <si>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</si>
  <si>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</si>
  <si>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</si>
  <si>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</si>
  <si>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</si>
  <si>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</si>
  <si>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</si>
  <si>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</si>
  <si>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</si>
  <si>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</si>
  <si>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</si>
  <si>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</si>
  <si>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</si>
  <si>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</si>
  <si>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</si>
  <si>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</si>
  <si>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</si>
  <si>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</si>
  <si>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</si>
  <si>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</si>
  <si>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</si>
  <si>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</si>
  <si>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</si>
  <si>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</si>
  <si>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</si>
  <si>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</si>
  <si>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</si>
  <si>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</si>
  <si>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</si>
  <si>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</si>
  <si>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</si>
  <si>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</si>
  <si>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</si>
  <si>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</si>
  <si>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</si>
  <si>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</si>
  <si>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</si>
  <si>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</si>
  <si>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</si>
  <si>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</si>
  <si>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</si>
  <si>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</si>
  <si>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</si>
  <si>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</si>
  <si>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</si>
  <si>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</si>
  <si>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</si>
  <si>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</si>
  <si>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</si>
  <si>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</si>
  <si>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</si>
  <si>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</si>
  <si>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</si>
  <si>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</si>
  <si>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</si>
  <si>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</si>
  <si>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</si>
  <si>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</si>
  <si>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</si>
  <si>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</si>
  <si>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</si>
  <si>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</si>
  <si>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</si>
  <si>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</si>
  <si>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</si>
  <si>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</si>
  <si>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</si>
  <si>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</si>
  <si>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</si>
  <si>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</si>
  <si>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</si>
  <si>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</si>
  <si>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</si>
  <si>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</si>
  <si>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</si>
  <si>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</si>
  <si>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</si>
  <si>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</si>
  <si>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</si>
  <si>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</si>
  <si>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</si>
  <si>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</si>
  <si>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</si>
  <si>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</si>
  <si>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</si>
  <si>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</si>
  <si>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</si>
  <si>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</si>
  <si>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</si>
  <si>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</si>
  <si>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</si>
  <si>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</si>
  <si>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</si>
  <si>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</si>
  <si>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</si>
  <si>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</si>
  <si>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</si>
  <si>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</si>
  <si>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</si>
  <si>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</si>
  <si>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</si>
  <si>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</si>
  <si>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</si>
  <si>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</si>
  <si>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</si>
  <si>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</si>
  <si>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</si>
  <si>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</si>
  <si>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</si>
  <si>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</si>
  <si>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</si>
  <si>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</si>
  <si>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</si>
  <si>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</si>
  <si>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</si>
  <si>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</si>
  <si>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</si>
  <si>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</si>
  <si>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</si>
  <si>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</si>
  <si>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</si>
  <si>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</si>
  <si>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</si>
  <si>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</si>
  <si>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</si>
  <si>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</si>
  <si>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</si>
  <si>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</si>
  <si>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</si>
  <si>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</si>
  <si>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</si>
  <si>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</si>
  <si>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</si>
  <si>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</si>
  <si>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</si>
  <si>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</si>
  <si>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</si>
  <si>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</si>
  <si>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</si>
  <si>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</si>
  <si>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</si>
  <si>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</si>
  <si>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</si>
  <si>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</si>
  <si>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</si>
  <si>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</si>
  <si>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</si>
  <si>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</si>
  <si>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</si>
  <si>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</si>
  <si>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</si>
  <si>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</si>
  <si>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</si>
  <si>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</si>
  <si>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</si>
  <si>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</si>
  <si>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</si>
  <si>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</si>
  <si>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</si>
  <si>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</si>
  <si>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</si>
  <si>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</si>
  <si>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</si>
  <si>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</si>
  <si>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</si>
  <si>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</si>
  <si>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</si>
  <si>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</si>
  <si>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</si>
  <si>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</si>
  <si>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</si>
  <si>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</si>
  <si>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</si>
  <si>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</si>
  <si>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</si>
  <si>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</si>
  <si>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</si>
  <si>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</si>
  <si>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</si>
  <si>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</si>
  <si>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</si>
  <si>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</si>
  <si>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</si>
  <si>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</si>
  <si>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</si>
  <si>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</si>
  <si>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</si>
  <si>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</si>
  <si>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</si>
  <si>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</si>
  <si>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</si>
  <si>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</si>
  <si>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</si>
  <si>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</si>
  <si>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</si>
  <si>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</si>
  <si>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</si>
  <si>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</si>
  <si>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</si>
  <si>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</si>
  <si>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</si>
  <si>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</si>
  <si>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</si>
  <si>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</si>
  <si>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</si>
  <si>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</si>
  <si>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</si>
  <si>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</si>
  <si>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</si>
  <si>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</si>
  <si>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</si>
  <si>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</si>
  <si>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</si>
  <si>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</si>
  <si>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</si>
  <si>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</si>
  <si>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</si>
  <si>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</si>
  <si>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</si>
  <si>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</si>
  <si>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</si>
  <si>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</si>
  <si>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</si>
  <si>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</si>
  <si>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</si>
  <si>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</si>
  <si>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</si>
  <si>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</si>
  <si>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</si>
  <si>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</si>
  <si>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</si>
  <si>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</si>
  <si>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</si>
  <si>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</si>
  <si>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</si>
  <si>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</si>
  <si>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</si>
  <si>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</si>
  <si>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</si>
  <si>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</si>
  <si>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</si>
  <si>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</si>
  <si>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</si>
  <si>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</si>
  <si>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</si>
  <si>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</si>
  <si>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</si>
  <si>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</si>
  <si>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</si>
  <si>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</si>
  <si>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</si>
  <si>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</si>
  <si>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</si>
  <si>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</si>
  <si>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</si>
  <si>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</si>
  <si>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</si>
  <si>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</si>
  <si>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</si>
  <si>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</si>
  <si>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</si>
  <si>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</si>
  <si>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</si>
  <si>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</si>
  <si>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</si>
  <si>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</si>
  <si>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</si>
  <si>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</si>
  <si>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</si>
  <si>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</si>
  <si>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</si>
  <si>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</si>
  <si>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</si>
  <si>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</si>
  <si>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</si>
  <si>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</si>
  <si>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</si>
  <si>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</si>
  <si>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</si>
  <si>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</si>
  <si>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</si>
  <si>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</si>
  <si>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</si>
  <si>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</si>
  <si>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</si>
  <si>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</si>
  <si>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</si>
  <si>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</si>
  <si>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</si>
  <si>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</si>
  <si>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</si>
  <si>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</si>
  <si>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</si>
  <si>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</si>
  <si>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</si>
  <si>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</si>
  <si>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</si>
  <si>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</si>
  <si>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</si>
  <si>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</si>
  <si>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</si>
  <si>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</si>
  <si>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</si>
  <si>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</si>
  <si>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</si>
  <si>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</si>
  <si>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</si>
  <si>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</si>
  <si>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</si>
  <si>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</si>
  <si>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</si>
  <si>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</si>
  <si>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</si>
  <si>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</si>
  <si>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</si>
  <si>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</si>
  <si>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</si>
  <si>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</si>
  <si>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</si>
  <si>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</si>
  <si>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</si>
  <si>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</si>
  <si>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</si>
  <si>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</si>
  <si>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</si>
  <si>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</si>
  <si>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</si>
  <si>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</si>
  <si>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</si>
  <si>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</si>
  <si>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</si>
  <si>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</si>
  <si>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</si>
  <si>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</si>
  <si>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</si>
  <si>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</si>
  <si>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</si>
  <si>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</si>
  <si>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</si>
  <si>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</si>
  <si>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</si>
  <si>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</si>
  <si>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</si>
  <si>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</si>
  <si>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</si>
  <si>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</si>
  <si>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</si>
  <si>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</si>
  <si>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</si>
  <si>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</si>
  <si>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</si>
  <si>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</si>
  <si>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</si>
  <si>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</si>
  <si>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</si>
  <si>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</si>
  <si>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</si>
  <si>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</si>
  <si>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</si>
  <si>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</si>
  <si>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</si>
  <si>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</si>
  <si>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</si>
  <si>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</si>
  <si>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</si>
  <si>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</si>
  <si>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</si>
  <si>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</si>
  <si>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</si>
  <si>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</si>
  <si>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</si>
  <si>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</si>
  <si>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</si>
  <si>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</si>
  <si>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</si>
  <si>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</si>
  <si>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</si>
  <si>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</si>
  <si>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</si>
  <si>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</si>
  <si>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</si>
  <si>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</si>
  <si>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</si>
  <si>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</si>
  <si>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</si>
  <si>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</si>
  <si>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</si>
  <si>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</si>
  <si>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</si>
  <si>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</si>
  <si>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</si>
  <si>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</si>
  <si>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</si>
  <si>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</si>
  <si>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</si>
  <si>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</si>
  <si>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</si>
  <si>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</si>
  <si>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</si>
  <si>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</si>
  <si>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</si>
  <si>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</si>
  <si>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</si>
  <si>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</si>
  <si>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</si>
  <si>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</si>
  <si>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</si>
  <si>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</si>
  <si>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</si>
  <si>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</si>
  <si>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</si>
  <si>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</si>
  <si>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</si>
  <si>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</si>
  <si>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</si>
  <si>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</si>
  <si>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</si>
  <si>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</si>
  <si>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</si>
  <si>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</si>
  <si>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</si>
  <si>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</si>
  <si>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</si>
  <si>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</si>
  <si>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</si>
  <si>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</si>
  <si>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</si>
  <si>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</si>
  <si>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</si>
  <si>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</si>
  <si>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</si>
  <si>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</si>
  <si>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</si>
  <si>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</si>
  <si>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</si>
  <si>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</si>
  <si>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</si>
  <si>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</si>
  <si>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</si>
  <si>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</si>
  <si>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</si>
  <si>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</si>
  <si>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</si>
  <si>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</si>
  <si>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</si>
  <si>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</si>
  <si>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</si>
  <si>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</si>
  <si>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</si>
  <si>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</si>
  <si>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</si>
  <si>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</si>
  <si>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</si>
  <si>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</si>
  <si>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</si>
  <si>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</si>
  <si>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</si>
  <si>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</si>
  <si>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</si>
  <si>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</si>
  <si>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</si>
  <si>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</si>
  <si>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</si>
  <si>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</si>
  <si>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</si>
  <si>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</si>
  <si>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</si>
  <si>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</si>
  <si>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</si>
  <si>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</si>
  <si>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</si>
  <si>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</si>
  <si>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</si>
  <si>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</si>
  <si>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</si>
  <si>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</si>
  <si>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</si>
  <si>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</si>
  <si>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</si>
  <si>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</si>
  <si>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</si>
  <si>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</si>
  <si>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</si>
  <si>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</si>
  <si>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</si>
  <si>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</si>
  <si>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</si>
  <si>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</si>
  <si>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</si>
  <si>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</si>
  <si>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</si>
  <si>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</si>
  <si>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</si>
  <si>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</si>
  <si>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</si>
  <si>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</si>
  <si>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</si>
  <si>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</si>
  <si>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</si>
  <si>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</si>
  <si>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</si>
  <si>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</si>
  <si>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</si>
  <si>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</si>
  <si>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</si>
  <si>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</si>
  <si>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</si>
  <si>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</si>
  <si>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</si>
  <si>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</si>
  <si>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</si>
  <si>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</si>
  <si>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</si>
  <si>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</si>
  <si>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</si>
  <si>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</si>
  <si>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</si>
  <si>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</si>
  <si>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</si>
  <si>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</si>
  <si>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</si>
  <si>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</si>
  <si>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</si>
  <si>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</si>
  <si>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</si>
  <si>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</si>
  <si>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</si>
  <si>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</si>
  <si>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</si>
  <si>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</si>
  <si>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</si>
  <si>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</si>
  <si>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</si>
  <si>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</si>
  <si>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</si>
  <si>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</si>
  <si>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</si>
  <si>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</si>
  <si>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</si>
  <si>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</si>
  <si>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</si>
  <si>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</si>
  <si>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</si>
  <si>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</si>
  <si>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</si>
  <si>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</si>
  <si>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</si>
  <si>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</si>
  <si>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</si>
  <si>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</si>
  <si>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</si>
  <si>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</si>
  <si>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</si>
  <si>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</si>
  <si>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</si>
  <si>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</si>
  <si>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</si>
  <si>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</si>
  <si>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</si>
  <si>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</si>
  <si>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</si>
  <si>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</si>
  <si>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</si>
  <si>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</si>
  <si>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</si>
  <si>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</si>
  <si>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</si>
  <si>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</si>
  <si>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</si>
  <si>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</si>
  <si>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</si>
  <si>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</si>
  <si>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</si>
  <si>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</si>
  <si>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</si>
  <si>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</si>
  <si>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</si>
  <si>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</si>
  <si>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</si>
  <si>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</si>
  <si>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</si>
  <si>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</si>
  <si>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</si>
  <si>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</si>
  <si>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</si>
  <si>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</si>
  <si>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</si>
  <si>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</si>
  <si>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</si>
  <si>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</si>
  <si>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</si>
  <si>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</si>
  <si>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</si>
  <si>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</si>
  <si>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</si>
  <si>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</si>
  <si>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</si>
  <si>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</si>
  <si>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</si>
  <si>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</si>
  <si>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</si>
  <si>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</si>
  <si>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</si>
  <si>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</si>
  <si>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</si>
  <si>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</si>
  <si>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</si>
  <si>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</si>
  <si>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</si>
  <si>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</si>
  <si>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</si>
  <si>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</si>
  <si>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</si>
  <si>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</si>
  <si>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</si>
  <si>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</si>
  <si>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</si>
  <si>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</si>
  <si>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</si>
  <si>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</si>
  <si>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</si>
  <si>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</si>
  <si>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</si>
  <si>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</si>
  <si>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</si>
  <si>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</si>
  <si>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</si>
  <si>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</si>
  <si>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</si>
  <si>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</si>
  <si>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</si>
  <si>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</si>
  <si>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</si>
  <si>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</si>
  <si>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</si>
  <si>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</si>
  <si>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</si>
  <si>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</si>
  <si>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</si>
  <si>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</si>
  <si>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</si>
  <si>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</si>
  <si>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</si>
  <si>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</si>
  <si>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</si>
  <si>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</si>
  <si>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</si>
  <si>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</si>
  <si>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</si>
  <si>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</si>
  <si>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</si>
  <si>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</si>
  <si>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</si>
  <si>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</si>
  <si>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</si>
  <si>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</si>
  <si>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</si>
  <si>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</si>
  <si>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</si>
  <si>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</si>
  <si>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</si>
  <si>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</si>
  <si>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</si>
  <si>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</si>
  <si>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</si>
  <si>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</si>
  <si>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</si>
  <si>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</si>
  <si>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</si>
  <si>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</si>
  <si>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</si>
  <si>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</si>
  <si>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</si>
  <si>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</si>
  <si>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</si>
  <si>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</si>
  <si>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</si>
  <si>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</si>
  <si>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</si>
  <si>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</si>
  <si>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</si>
  <si>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</si>
  <si>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</si>
  <si>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</si>
  <si>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</si>
  <si>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</si>
  <si>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</si>
  <si>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</si>
  <si>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</si>
  <si>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</si>
  <si>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</si>
  <si>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</si>
  <si>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</si>
  <si>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</si>
  <si>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</si>
  <si>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</si>
  <si>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</si>
  <si>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</si>
  <si>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</si>
  <si>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</si>
  <si>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</si>
  <si>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</si>
  <si>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</si>
  <si>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</si>
  <si>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</si>
  <si>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</si>
  <si>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</si>
  <si>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</si>
  <si>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</si>
  <si>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</si>
  <si>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</si>
  <si>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</si>
  <si>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</si>
  <si>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</si>
  <si>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</si>
  <si>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</si>
  <si>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</si>
  <si>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</si>
  <si>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</si>
  <si>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</si>
  <si>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</si>
  <si>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</si>
  <si>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</si>
  <si>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</si>
  <si>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</si>
  <si>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</si>
  <si>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</si>
  <si>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</si>
  <si>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</si>
  <si>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</si>
  <si>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</si>
  <si>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</si>
  <si>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</si>
  <si>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</si>
  <si>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</si>
  <si>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</si>
  <si>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</si>
  <si>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</si>
  <si>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</si>
  <si>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</si>
  <si>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</si>
  <si>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</si>
  <si>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</si>
  <si>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</si>
  <si>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</si>
  <si>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</si>
  <si>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</si>
  <si>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</si>
  <si>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</si>
  <si>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</si>
  <si>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</si>
  <si>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</si>
  <si>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</si>
  <si>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</si>
  <si>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</si>
  <si>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</si>
  <si>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</si>
  <si>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</si>
  <si>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</si>
  <si>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</si>
  <si>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</si>
  <si>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</si>
  <si>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</si>
  <si>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</si>
  <si>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</si>
  <si>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</si>
  <si>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</si>
  <si>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</si>
  <si>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</si>
  <si>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</si>
  <si>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</si>
  <si>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</si>
  <si>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</si>
  <si>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</si>
  <si>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</si>
  <si>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</si>
  <si>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</si>
  <si>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</si>
  <si>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</si>
  <si>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</si>
  <si>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</si>
  <si>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</si>
  <si>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</si>
  <si>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</si>
  <si>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</si>
  <si>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</si>
  <si>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</si>
  <si>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</si>
  <si>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</si>
  <si>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</si>
  <si>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</si>
  <si>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</si>
  <si>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</si>
  <si>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</si>
  <si>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</si>
  <si>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</si>
  <si>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</si>
  <si>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</si>
  <si>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</si>
  <si>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</si>
  <si>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</si>
  <si>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</si>
  <si>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</si>
  <si>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</si>
  <si>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</si>
  <si>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</si>
  <si>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</si>
  <si>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</si>
  <si>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</si>
  <si>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</si>
  <si>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</si>
  <si>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</si>
  <si>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</si>
  <si>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</si>
  <si>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</si>
  <si>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</si>
  <si>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</si>
  <si>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</si>
  <si>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</si>
  <si>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</si>
  <si>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</si>
  <si>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</si>
  <si>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</si>
  <si>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</si>
  <si>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</si>
  <si>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</si>
  <si>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</si>
  <si>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</si>
  <si>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</si>
  <si>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</si>
  <si>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</si>
  <si>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</si>
  <si>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</si>
  <si>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</si>
  <si>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</si>
  <si>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</si>
  <si>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</si>
  <si>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</si>
  <si>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</si>
  <si>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</si>
  <si>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</si>
  <si>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</si>
  <si>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</si>
  <si>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</si>
  <si>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</si>
  <si>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</si>
  <si>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</si>
  <si>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</si>
  <si>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</si>
  <si>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</si>
  <si>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</si>
  <si>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</si>
  <si>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</si>
  <si>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</si>
  <si>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</si>
  <si>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</si>
  <si>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</si>
  <si>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</si>
  <si>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</si>
  <si>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</si>
  <si>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</si>
  <si>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</si>
  <si>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</si>
  <si>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</si>
  <si>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</si>
  <si>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</si>
  <si>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</si>
  <si>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</si>
  <si>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</si>
  <si>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</si>
  <si>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</si>
  <si>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</si>
  <si>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</si>
  <si>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</si>
  <si>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</si>
  <si>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</si>
  <si>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</si>
  <si>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</si>
  <si>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</si>
  <si>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</si>
  <si>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</si>
  <si>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</si>
  <si>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</si>
  <si>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</si>
  <si>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</si>
  <si>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</si>
  <si>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</si>
  <si>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</si>
  <si>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</si>
  <si>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</si>
  <si>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</si>
  <si>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</si>
  <si>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</si>
  <si>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</si>
  <si>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</si>
  <si>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</si>
  <si>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</si>
  <si>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</si>
  <si>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</si>
  <si>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</si>
  <si>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</si>
  <si>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</si>
  <si>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</si>
  <si>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</si>
  <si>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</si>
  <si>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</si>
  <si>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</si>
  <si>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</si>
  <si>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</si>
  <si>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</si>
  <si>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</si>
  <si>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</si>
  <si>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</si>
  <si>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</si>
  <si>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</si>
  <si>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</si>
  <si>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</si>
  <si>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</si>
  <si>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</si>
  <si>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</si>
  <si>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</si>
  <si>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</si>
  <si>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</si>
  <si>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</si>
  <si>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</si>
  <si>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</si>
  <si>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</si>
  <si>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</si>
  <si>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</si>
  <si>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</si>
  <si>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</si>
  <si>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</si>
  <si>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</si>
  <si>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</si>
  <si>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</si>
  <si>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</si>
  <si>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</si>
  <si>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</si>
  <si>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</si>
  <si>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</si>
  <si>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</si>
  <si>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</si>
  <si>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</si>
  <si>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</si>
  <si>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</si>
  <si>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</si>
  <si>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</si>
  <si>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</si>
  <si>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</si>
  <si>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</si>
  <si>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</si>
  <si>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</si>
  <si>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</si>
  <si>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</si>
  <si>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</si>
  <si>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</si>
  <si>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</si>
  <si>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</si>
  <si>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</si>
  <si>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</si>
  <si>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</si>
  <si>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</si>
  <si>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</si>
  <si>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</si>
  <si>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</si>
  <si>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</si>
  <si>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</si>
  <si>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</si>
  <si>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</si>
  <si>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</si>
  <si>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</si>
  <si>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</si>
  <si>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</si>
  <si>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</si>
  <si>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</si>
  <si>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</si>
  <si>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</si>
  <si>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</si>
  <si>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</si>
  <si>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</si>
  <si>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</si>
  <si>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</si>
  <si>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</si>
  <si>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</si>
  <si>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</si>
  <si>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</si>
  <si>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</si>
  <si>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</si>
  <si>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</si>
  <si>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</si>
  <si>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</si>
  <si>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</si>
  <si>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</si>
  <si>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</si>
  <si>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</si>
  <si>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</si>
  <si>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</si>
  <si>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</si>
  <si>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</si>
  <si>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</si>
  <si>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</si>
  <si>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</si>
  <si>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</si>
  <si>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</si>
  <si>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</si>
  <si>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</si>
  <si>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</si>
  <si>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</si>
  <si>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</si>
  <si>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</si>
  <si>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</si>
  <si>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</si>
  <si>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</si>
  <si>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</si>
  <si>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</si>
  <si>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</si>
  <si>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</si>
  <si>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</si>
  <si>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</si>
  <si>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</si>
  <si>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</si>
  <si>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</si>
  <si>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</si>
  <si>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</si>
  <si>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</si>
  <si>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</si>
  <si>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</si>
  <si>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</si>
  <si>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</si>
  <si>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</si>
  <si>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</si>
  <si>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</si>
  <si>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</si>
  <si>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</si>
  <si>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</si>
  <si>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</si>
  <si>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</si>
  <si>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</si>
  <si>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</si>
  <si>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</si>
  <si>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</si>
  <si>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</si>
  <si>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</si>
  <si>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</si>
  <si>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</si>
  <si>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</si>
  <si>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</si>
  <si>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</si>
  <si>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</si>
  <si>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</si>
  <si>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</si>
  <si>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</si>
  <si>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</si>
  <si>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</si>
  <si>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</si>
  <si>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</si>
  <si>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</si>
  <si>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</si>
  <si>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</si>
  <si>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</si>
  <si>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</si>
  <si>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</si>
  <si>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</si>
  <si>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</si>
  <si>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</si>
  <si>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</si>
  <si>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</si>
  <si>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</si>
  <si>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</si>
  <si>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</si>
  <si>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</si>
  <si>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</si>
  <si>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</si>
  <si>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</si>
  <si>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</si>
  <si>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</si>
  <si>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</si>
  <si>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</si>
  <si>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</si>
  <si>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</si>
  <si>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</si>
  <si>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</si>
  <si>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</si>
  <si>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</si>
  <si>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</si>
  <si>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</si>
  <si>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</si>
  <si>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</si>
  <si>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</si>
  <si>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</si>
  <si>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</si>
  <si>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</si>
  <si>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</si>
  <si>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</si>
  <si>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</si>
  <si>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</si>
  <si>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</si>
  <si>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</si>
  <si>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</si>
  <si>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</si>
  <si>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</si>
  <si>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</si>
  <si>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</si>
  <si>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</si>
  <si>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</si>
  <si>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</si>
  <si>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</si>
  <si>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</si>
  <si>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</si>
  <si>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</si>
  <si>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</si>
  <si>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</si>
  <si>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</si>
  <si>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</si>
  <si>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</si>
  <si>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</si>
  <si>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</si>
  <si>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</si>
  <si>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</si>
  <si>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</si>
  <si>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</si>
  <si>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</si>
  <si>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</si>
  <si>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</si>
  <si>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</si>
  <si>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</si>
  <si>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</si>
  <si>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</si>
  <si>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</si>
  <si>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</si>
  <si>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</si>
  <si>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</si>
  <si>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</si>
  <si>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</si>
  <si>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</si>
  <si>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</si>
  <si>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</si>
  <si>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</si>
  <si>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</si>
  <si>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</si>
  <si>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</si>
  <si>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</si>
  <si>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</si>
  <si>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</si>
  <si>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</si>
  <si>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</si>
  <si>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</si>
  <si>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</si>
  <si>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</si>
  <si>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</si>
  <si>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</si>
  <si>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</si>
  <si>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</si>
  <si>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</si>
  <si>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</si>
  <si>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</si>
  <si>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</si>
  <si>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</si>
  <si>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</si>
  <si>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</si>
  <si>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</si>
  <si>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</si>
  <si>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</si>
  <si>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</si>
  <si>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</si>
  <si>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</si>
  <si>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</si>
  <si>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</si>
  <si>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</si>
  <si>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</si>
  <si>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</si>
  <si>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</si>
  <si>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</si>
  <si>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</si>
  <si>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</si>
  <si>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</si>
  <si>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</si>
  <si>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</si>
  <si>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</si>
  <si>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</si>
  <si>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</si>
  <si>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</si>
  <si>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</si>
  <si>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</si>
  <si>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</si>
  <si>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</si>
  <si>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</si>
  <si>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</si>
  <si>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</si>
  <si>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</si>
  <si>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</si>
  <si>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</si>
  <si>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</si>
  <si>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</si>
  <si>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</si>
  <si>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</si>
  <si>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</si>
  <si>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</si>
  <si>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</si>
  <si>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</si>
  <si>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</si>
  <si>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</si>
  <si>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</si>
  <si>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</si>
  <si>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</si>
  <si>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</si>
  <si>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</si>
  <si>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</si>
  <si>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</si>
  <si>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</si>
  <si>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</si>
  <si>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</si>
  <si>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</si>
  <si>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</si>
  <si>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</si>
  <si>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</si>
  <si>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</si>
  <si>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</si>
  <si>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</si>
  <si>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</si>
  <si>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</si>
  <si>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</si>
  <si>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</si>
  <si>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</si>
  <si>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</si>
  <si>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</si>
  <si>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</si>
  <si>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</si>
  <si>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</si>
  <si>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</si>
  <si>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</si>
  <si>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</si>
  <si>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</si>
  <si>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</si>
  <si>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</si>
  <si>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</si>
  <si>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</si>
  <si>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</si>
  <si>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</si>
  <si>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</si>
  <si>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</si>
  <si>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</si>
  <si>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</si>
  <si>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</si>
  <si>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</si>
  <si>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</si>
  <si>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</si>
  <si>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</si>
  <si>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</si>
  <si>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</si>
  <si>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</si>
  <si>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</si>
  <si>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</si>
  <si>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</si>
  <si>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</si>
  <si>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</si>
  <si>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</si>
  <si>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</si>
  <si>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</si>
  <si>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</si>
  <si>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</si>
  <si>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</si>
  <si>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</si>
  <si>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</si>
  <si>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</si>
  <si>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</si>
  <si>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</si>
  <si>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</si>
  <si>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</si>
  <si>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</si>
  <si>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</si>
  <si>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</si>
  <si>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</si>
  <si>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</si>
  <si>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</si>
  <si>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</si>
  <si>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</si>
  <si>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</si>
  <si>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</si>
  <si>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</si>
  <si>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</si>
  <si>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</si>
  <si>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</si>
  <si>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</si>
  <si>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</si>
  <si>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</si>
  <si>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</si>
  <si>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</si>
  <si>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</si>
  <si>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</si>
  <si>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</si>
  <si>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</si>
  <si>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</si>
  <si>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</si>
  <si>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</si>
  <si>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</si>
  <si>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</si>
  <si>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</si>
  <si>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</si>
  <si>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</si>
  <si>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</si>
  <si>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</si>
  <si>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</si>
  <si>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</si>
  <si>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</si>
  <si>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</si>
  <si>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</si>
  <si>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</si>
  <si>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</si>
  <si>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</si>
  <si>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</si>
  <si>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</si>
  <si>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</si>
  <si>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</si>
  <si>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</si>
  <si>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</si>
  <si>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</si>
  <si>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</si>
  <si>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</si>
  <si>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</si>
  <si>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</si>
  <si>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</si>
  <si>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</si>
  <si>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</si>
  <si>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</si>
  <si>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</si>
  <si>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</si>
  <si>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</si>
  <si>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</si>
  <si>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</si>
  <si>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</si>
  <si>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</si>
  <si>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</si>
  <si>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</si>
  <si>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</si>
  <si>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</si>
  <si>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</si>
  <si>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</si>
  <si>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</si>
  <si>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</si>
  <si>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</si>
  <si>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</si>
  <si>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</si>
  <si>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</si>
  <si>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</si>
  <si>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</si>
  <si>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</si>
  <si>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</si>
  <si>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</si>
  <si>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</si>
  <si>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</si>
  <si>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</si>
  <si>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</si>
  <si>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</si>
  <si>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</si>
  <si>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</si>
  <si>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</si>
  <si>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</si>
  <si>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</si>
  <si>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</si>
  <si>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</si>
  <si>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</si>
  <si>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</si>
  <si>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</si>
  <si>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</si>
  <si>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</si>
  <si>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</si>
  <si>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</si>
  <si>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</si>
  <si>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</si>
  <si>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</si>
  <si>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</si>
  <si>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</si>
  <si>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</si>
  <si>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</si>
  <si>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</si>
  <si>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</si>
  <si>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</si>
  <si>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</si>
  <si>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</si>
  <si>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</si>
  <si>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</si>
  <si>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</si>
  <si>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</si>
  <si>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</si>
  <si>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</si>
  <si>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</si>
  <si>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</si>
  <si>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</si>
  <si>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</si>
  <si>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</si>
  <si>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</si>
  <si>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</si>
  <si>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</si>
  <si>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</si>
  <si>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</si>
  <si>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</si>
  <si>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</si>
  <si>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</si>
  <si>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</si>
  <si>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</si>
  <si>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</si>
  <si>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</si>
  <si>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</si>
  <si>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</si>
  <si>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</si>
  <si>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</si>
  <si>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</si>
  <si>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</si>
  <si>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</si>
  <si>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</si>
  <si>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</si>
  <si>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</si>
  <si>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</si>
  <si>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</si>
  <si>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</si>
  <si>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</si>
  <si>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</si>
  <si>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</si>
  <si>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</si>
  <si>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</si>
  <si>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</si>
  <si>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</si>
  <si>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</si>
  <si>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</si>
  <si>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</si>
  <si>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</si>
  <si>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</si>
  <si>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</si>
  <si>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</si>
  <si>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</si>
  <si>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</si>
  <si>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</si>
  <si>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</si>
  <si>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</si>
  <si>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</si>
  <si>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</si>
  <si>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</si>
  <si>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</si>
  <si>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</si>
  <si>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</si>
  <si>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</si>
  <si>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</si>
  <si>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</si>
  <si>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</si>
  <si>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</si>
  <si>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</si>
  <si>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</si>
  <si>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</si>
  <si>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</si>
  <si>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</si>
  <si>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</si>
  <si>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</si>
  <si>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</si>
  <si>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</si>
  <si>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</si>
  <si>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</si>
  <si>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</si>
  <si>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</si>
  <si>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</si>
  <si>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</si>
  <si>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</si>
  <si>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</si>
  <si>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</si>
  <si>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</si>
  <si>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</si>
  <si>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</si>
  <si>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</si>
  <si>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</si>
  <si>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</si>
  <si>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</si>
  <si>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</si>
  <si>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</si>
  <si>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</si>
  <si>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</si>
  <si>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</si>
  <si>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</si>
  <si>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</si>
  <si>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</si>
  <si>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</si>
  <si>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</si>
  <si>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</si>
  <si>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</si>
  <si>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</si>
  <si>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</si>
  <si>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</si>
  <si>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</si>
  <si>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</si>
  <si>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</si>
  <si>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</si>
  <si>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</si>
  <si>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</si>
  <si>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</si>
  <si>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</si>
  <si>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</si>
  <si>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</si>
  <si>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</si>
  <si>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</si>
  <si>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</si>
  <si>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</si>
  <si>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</si>
  <si>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</si>
  <si>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</si>
  <si>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</si>
  <si>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</si>
  <si>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</si>
  <si>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</si>
  <si>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</si>
  <si>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</si>
  <si>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</si>
  <si>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</si>
  <si>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</si>
  <si>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</si>
  <si>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</si>
  <si>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</si>
  <si>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</si>
  <si>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</si>
  <si>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</si>
  <si>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</si>
  <si>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</si>
  <si>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</si>
  <si>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</si>
  <si>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</si>
  <si>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</si>
  <si>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</si>
  <si>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</si>
  <si>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</si>
  <si>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</si>
  <si>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</si>
  <si>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</si>
  <si>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</si>
  <si>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</si>
  <si>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</si>
  <si>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</si>
  <si>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</si>
  <si>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</si>
  <si>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</si>
  <si>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</si>
  <si>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</si>
  <si>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</si>
  <si>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</si>
  <si>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</si>
  <si>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</si>
  <si>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</si>
  <si>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</si>
  <si>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</si>
  <si>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</si>
  <si>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</si>
  <si>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</si>
  <si>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</si>
  <si>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</si>
  <si>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</si>
  <si>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</si>
  <si>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</si>
  <si>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</si>
  <si>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</si>
  <si>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</si>
  <si>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</si>
  <si>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</si>
  <si>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</si>
  <si>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</si>
  <si>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</si>
  <si>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</si>
  <si>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</si>
  <si>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</si>
  <si>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</si>
  <si>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</si>
  <si>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</si>
  <si>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</si>
  <si>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</si>
  <si>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</si>
  <si>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</si>
  <si>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</si>
  <si>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</si>
  <si>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</si>
  <si>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</si>
  <si>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</si>
  <si>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</si>
  <si>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</si>
  <si>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</si>
  <si>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</si>
  <si>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</si>
  <si>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</si>
  <si>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</si>
  <si>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</si>
  <si>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</si>
  <si>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</si>
  <si>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</si>
  <si>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</si>
  <si>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</si>
  <si>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</si>
  <si>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</si>
  <si>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</si>
  <si>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</si>
  <si>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</si>
  <si>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</si>
  <si>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</si>
  <si>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</si>
  <si>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</si>
  <si>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</si>
  <si>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</si>
  <si>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</si>
  <si>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</si>
  <si>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</si>
  <si>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</si>
  <si>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</si>
  <si>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</si>
  <si>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</si>
  <si>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</si>
  <si>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</si>
  <si>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</si>
  <si>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</si>
  <si>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</si>
  <si>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</si>
  <si>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</si>
  <si>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</si>
  <si>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</si>
  <si>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</si>
  <si>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</si>
  <si>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</si>
  <si>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</si>
  <si>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</si>
  <si>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</si>
  <si>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</si>
  <si>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</si>
  <si>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</si>
  <si>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</si>
  <si>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</si>
  <si>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</si>
  <si>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</si>
  <si>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</si>
  <si>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</si>
  <si>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</si>
  <si>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</si>
  <si>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</si>
  <si>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</si>
  <si>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</si>
  <si>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</si>
  <si>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</si>
  <si>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</si>
  <si>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</si>
  <si>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</si>
  <si>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</si>
  <si>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</si>
  <si>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</si>
  <si>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</si>
  <si>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</si>
  <si>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</si>
  <si>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</si>
  <si>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</si>
  <si>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</si>
  <si>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</si>
  <si>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</si>
  <si>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</si>
  <si>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</si>
  <si>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</si>
  <si>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</si>
  <si>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</si>
  <si>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</si>
  <si>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</si>
  <si>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</si>
  <si>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</si>
  <si>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</si>
  <si>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</si>
  <si>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</si>
  <si>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</si>
  <si>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</si>
  <si>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</si>
  <si>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</si>
  <si>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</si>
  <si>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</si>
  <si>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</si>
  <si>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</si>
  <si>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</si>
  <si>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</si>
  <si>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</si>
  <si>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</si>
  <si>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</si>
  <si>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</si>
  <si>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</si>
  <si>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</si>
  <si>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</si>
  <si>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</si>
  <si>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</si>
  <si>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</si>
  <si>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</si>
  <si>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</si>
  <si>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</si>
  <si>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</si>
  <si>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</si>
  <si>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</si>
  <si>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</si>
  <si>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</si>
  <si>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</si>
  <si>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</si>
  <si>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</si>
  <si>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</si>
  <si>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</si>
  <si>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</si>
  <si>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</si>
  <si>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</si>
  <si>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</si>
  <si>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</si>
  <si>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</si>
  <si>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</si>
  <si>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</si>
  <si>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</si>
  <si>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</si>
  <si>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</si>
  <si>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</si>
  <si>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</si>
  <si>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</si>
  <si>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</si>
  <si>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</si>
  <si>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</si>
  <si>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</si>
  <si>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</si>
  <si>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</si>
  <si>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</si>
  <si>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</si>
  <si>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</si>
  <si>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</si>
  <si>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</si>
  <si>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</si>
  <si>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</si>
  <si>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</si>
  <si>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</si>
  <si>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</si>
  <si>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</si>
  <si>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</si>
  <si>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</si>
  <si>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</si>
  <si>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</si>
  <si>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</si>
  <si>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</si>
  <si>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</si>
  <si>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</si>
  <si>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</si>
  <si>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</si>
  <si>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</si>
  <si>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</si>
  <si>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</si>
  <si>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</si>
  <si>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</si>
  <si>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</si>
  <si>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</si>
  <si>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</si>
  <si>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</si>
  <si>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</si>
  <si>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</si>
  <si>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</si>
  <si>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</si>
  <si>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</si>
  <si>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</si>
  <si>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</si>
  <si>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</si>
  <si>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</si>
  <si>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</si>
  <si>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</si>
  <si>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</si>
  <si>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</si>
  <si>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</si>
  <si>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</si>
  <si>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</si>
  <si>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</si>
  <si>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</si>
  <si>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</si>
  <si>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</si>
  <si>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</si>
  <si>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</si>
  <si>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</si>
  <si>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</si>
  <si>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</si>
  <si>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</si>
  <si>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</si>
  <si>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</si>
  <si>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</si>
  <si>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</si>
  <si>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</si>
  <si>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</si>
  <si>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</si>
  <si>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</si>
  <si>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</si>
  <si>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</si>
  <si>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</si>
  <si>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</si>
  <si>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</si>
  <si>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</si>
  <si>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</si>
  <si>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</si>
  <si>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</si>
  <si>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</si>
  <si>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</si>
  <si>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</si>
  <si>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</si>
  <si>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</si>
  <si>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</si>
  <si>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</si>
  <si>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</si>
  <si>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</si>
  <si>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</si>
  <si>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</si>
  <si>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</si>
  <si>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</si>
  <si>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</si>
  <si>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</si>
  <si>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</si>
  <si>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</si>
  <si>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</si>
  <si>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</si>
  <si>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</si>
  <si>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</si>
  <si>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</si>
  <si>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</si>
  <si>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</si>
  <si>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</si>
  <si>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</si>
  <si>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</si>
  <si>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</si>
  <si>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</si>
  <si>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</si>
  <si>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</si>
  <si>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</si>
  <si>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</si>
  <si>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</si>
  <si>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</si>
  <si>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</si>
  <si>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</si>
  <si>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</si>
  <si>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</si>
  <si>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</si>
  <si>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</si>
  <si>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</si>
  <si>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</si>
  <si>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</si>
  <si>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</si>
  <si>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</si>
  <si>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</si>
  <si>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</si>
  <si>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</si>
  <si>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</si>
  <si>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</si>
  <si>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</si>
  <si>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</si>
  <si>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</si>
  <si>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</si>
  <si>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</si>
  <si>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</si>
  <si>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</si>
  <si>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</si>
  <si>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</si>
  <si>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</si>
  <si>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</si>
  <si>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</si>
  <si>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</si>
  <si>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</si>
  <si>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</si>
  <si>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</si>
  <si>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</si>
  <si>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</si>
  <si>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</si>
  <si>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</si>
  <si>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</si>
  <si>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</si>
  <si>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</si>
  <si>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</si>
  <si>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</si>
  <si>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</si>
  <si>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</si>
  <si>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</si>
  <si>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</si>
  <si>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</si>
  <si>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</si>
  <si>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</si>
  <si>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</si>
  <si>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</si>
  <si>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</si>
  <si>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</si>
  <si>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</si>
  <si>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</si>
  <si>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</si>
  <si>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</si>
  <si>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</si>
  <si>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</si>
  <si>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</si>
  <si>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</si>
  <si>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</si>
  <si>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</si>
  <si>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</si>
  <si>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</si>
  <si>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</si>
  <si>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</si>
  <si>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</si>
  <si>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</si>
  <si>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</si>
  <si>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</si>
  <si>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</si>
  <si>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</si>
  <si>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</si>
  <si>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</si>
  <si>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</si>
  <si>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</si>
  <si>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</si>
  <si>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</si>
  <si>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</si>
  <si>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</si>
  <si>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</si>
  <si>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</si>
  <si>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</si>
  <si>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</si>
  <si>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</si>
  <si>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</si>
  <si>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</si>
  <si>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</si>
  <si>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</si>
  <si>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</si>
  <si>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</si>
  <si>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</si>
  <si>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</si>
  <si>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</si>
  <si>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</si>
  <si>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</si>
  <si>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</si>
  <si>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</si>
  <si>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</si>
  <si>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</si>
  <si>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</si>
  <si>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</si>
  <si>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</si>
  <si>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</si>
  <si>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</si>
  <si>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</si>
  <si>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</si>
  <si>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</si>
  <si>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</si>
  <si>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</si>
  <si>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</si>
  <si>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</si>
  <si>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</si>
  <si>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</si>
  <si>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</si>
  <si>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</si>
  <si>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</si>
  <si>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</si>
  <si>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</si>
  <si>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</si>
  <si>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</si>
  <si>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</si>
  <si>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</si>
  <si>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</si>
  <si>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</si>
  <si>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</si>
  <si>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</si>
  <si>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</si>
  <si>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</si>
  <si>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</si>
  <si>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</si>
  <si>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</si>
  <si>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</si>
  <si>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</si>
  <si>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</si>
  <si>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</si>
  <si>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</si>
  <si>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</si>
  <si>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</si>
  <si>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</si>
  <si>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</si>
  <si>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</si>
  <si>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</si>
  <si>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</si>
  <si>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</si>
  <si>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</si>
  <si>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</si>
  <si>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</si>
  <si>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</si>
  <si>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</si>
  <si>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</si>
  <si>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</si>
  <si>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</si>
  <si>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</si>
  <si>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</si>
  <si>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</si>
  <si>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</si>
  <si>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</si>
  <si>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</si>
  <si>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</si>
  <si>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</si>
  <si>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</si>
  <si>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</si>
  <si>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</si>
  <si>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</si>
  <si>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</si>
  <si>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</si>
  <si>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</si>
  <si>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</si>
  <si>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</si>
  <si>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</si>
  <si>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</si>
  <si>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</si>
  <si>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</si>
  <si>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</si>
  <si>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</si>
  <si>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</si>
  <si>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</si>
  <si>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</si>
  <si>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</si>
  <si>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</si>
  <si>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</si>
  <si>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</si>
  <si>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</si>
  <si>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</si>
  <si>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</si>
  <si>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</si>
  <si>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</si>
  <si>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</si>
  <si>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</si>
  <si>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</si>
  <si>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</si>
  <si>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</si>
  <si>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</si>
  <si>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</si>
  <si>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</si>
  <si>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</si>
  <si>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</si>
  <si>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</si>
  <si>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</si>
  <si>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</si>
  <si>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</si>
  <si>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</si>
  <si>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</si>
  <si>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</si>
  <si>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</si>
  <si>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</si>
  <si>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</si>
  <si>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</si>
  <si>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</si>
  <si>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</si>
  <si>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</si>
  <si>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</si>
  <si>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</si>
  <si>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</si>
  <si>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</si>
  <si>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</si>
  <si>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</si>
  <si>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</si>
  <si>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</si>
  <si>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</si>
  <si>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</si>
  <si>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</si>
  <si>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</si>
  <si>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</si>
  <si>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</si>
  <si>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</si>
  <si>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</si>
  <si>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</si>
  <si>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</si>
  <si>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</si>
  <si>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</si>
  <si>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</si>
  <si>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</si>
  <si>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</si>
  <si>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</si>
  <si>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</si>
  <si>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</si>
  <si>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</si>
  <si>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</si>
  <si>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</si>
  <si>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</si>
  <si>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</si>
  <si>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</si>
  <si>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</si>
  <si>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</si>
  <si>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</si>
  <si>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</si>
  <si>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</si>
  <si>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</si>
  <si>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</si>
  <si>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</si>
  <si>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</si>
  <si>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</si>
  <si>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</si>
  <si>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</si>
  <si>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</si>
  <si>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</si>
  <si>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</si>
  <si>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</si>
  <si>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</si>
  <si>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</si>
  <si>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</si>
  <si>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</si>
  <si>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</si>
  <si>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</si>
  <si>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</si>
  <si>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</si>
  <si>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</si>
  <si>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</si>
  <si>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</si>
  <si>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</si>
  <si>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</si>
  <si>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</si>
  <si>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</si>
  <si>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</si>
  <si>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</si>
  <si>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</si>
  <si>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</si>
  <si>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</si>
  <si>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</si>
  <si>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</si>
  <si>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</si>
  <si>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</si>
  <si>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</si>
  <si>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</si>
  <si>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</si>
  <si>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</si>
  <si>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</si>
  <si>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</si>
  <si>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</si>
  <si>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</si>
  <si>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</si>
  <si>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</si>
  <si>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</si>
  <si>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</si>
  <si>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</si>
  <si>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</si>
  <si>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</si>
  <si>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</si>
  <si>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</si>
  <si>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</si>
  <si>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</si>
  <si>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</si>
  <si>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</si>
  <si>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</si>
  <si>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</si>
  <si>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</si>
  <si>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</si>
  <si>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</si>
  <si>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</si>
  <si>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</si>
  <si>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</si>
  <si>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</si>
  <si>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</si>
  <si>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</si>
  <si>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</si>
  <si>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</si>
  <si>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</si>
  <si>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</si>
  <si>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</si>
  <si>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</si>
  <si>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</si>
  <si>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</si>
  <si>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</si>
  <si>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</si>
  <si>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</si>
  <si>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</si>
  <si>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</si>
  <si>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</si>
  <si>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</si>
  <si>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</si>
  <si>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</si>
  <si>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</si>
  <si>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</si>
  <si>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</si>
  <si>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</si>
  <si>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</si>
  <si>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</si>
  <si>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</si>
  <si>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</si>
  <si>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</si>
  <si>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</si>
  <si>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</si>
  <si>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</si>
  <si>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</si>
  <si>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</si>
  <si>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</si>
  <si>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</si>
  <si>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</si>
  <si>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</si>
  <si>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</si>
  <si>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</si>
  <si>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</si>
  <si>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</si>
  <si>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</si>
  <si>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</si>
  <si>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</si>
  <si>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</si>
  <si>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</si>
  <si>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</si>
  <si>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</si>
  <si>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</si>
  <si>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</si>
  <si>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</si>
  <si>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</si>
  <si>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</si>
  <si>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</si>
  <si>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</si>
  <si>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</si>
  <si>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</si>
  <si>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</si>
  <si>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</si>
  <si>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</si>
  <si>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</si>
  <si>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</si>
  <si>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</si>
  <si>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</si>
  <si>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</si>
  <si>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</si>
  <si>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</si>
  <si>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</si>
  <si>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</si>
  <si>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</si>
  <si>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</si>
  <si>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</si>
  <si>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</si>
  <si>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</si>
  <si>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</si>
  <si>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</si>
  <si>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</si>
  <si>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</si>
  <si>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</si>
  <si>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</si>
  <si>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</si>
  <si>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</si>
  <si>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</si>
  <si>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</si>
  <si>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</si>
  <si>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</si>
  <si>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</si>
  <si>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</si>
  <si>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</si>
  <si>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</si>
  <si>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</si>
  <si>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</si>
  <si>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</si>
  <si>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</si>
  <si>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</si>
  <si>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</si>
  <si>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</si>
  <si>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</si>
  <si>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</si>
  <si>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</si>
  <si>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</si>
  <si>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</si>
  <si>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</si>
  <si>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</si>
  <si>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</si>
  <si>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</si>
  <si>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</si>
  <si>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</si>
  <si>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</si>
  <si>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</si>
  <si>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</si>
  <si>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</si>
  <si>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</si>
  <si>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</si>
  <si>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</si>
  <si>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</si>
  <si>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</si>
  <si>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</si>
  <si>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</si>
  <si>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</si>
  <si>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</si>
  <si>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</si>
  <si>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</si>
  <si>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</si>
  <si>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</si>
  <si>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</si>
  <si>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</si>
  <si>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</si>
  <si>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</si>
  <si>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</si>
  <si>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</si>
  <si>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</si>
  <si>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</si>
  <si>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</si>
  <si>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</si>
  <si>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</si>
  <si>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</si>
  <si>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</si>
  <si>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</si>
  <si>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</si>
  <si>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</si>
  <si>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</si>
  <si>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</si>
  <si>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</si>
  <si>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</si>
  <si>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</si>
  <si>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</si>
  <si>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</si>
  <si>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</si>
  <si>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</si>
  <si>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</si>
  <si>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</si>
  <si>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</si>
  <si>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</si>
  <si>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</si>
  <si>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</si>
  <si>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</si>
  <si>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</si>
  <si>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</si>
  <si>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</si>
  <si>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</si>
  <si>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</si>
  <si>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</si>
  <si>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</si>
  <si>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</si>
  <si>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</si>
  <si>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</si>
  <si>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</si>
  <si>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</si>
  <si>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</si>
  <si>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</si>
  <si>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</si>
  <si>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</si>
  <si>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</si>
  <si>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</si>
  <si>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</si>
  <si>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</si>
  <si>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</si>
  <si>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</si>
  <si>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</si>
  <si>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</si>
  <si>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</si>
  <si>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</si>
  <si>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</si>
  <si>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</si>
  <si>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</si>
  <si>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</si>
  <si>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</si>
  <si>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</si>
  <si>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</si>
  <si>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</si>
  <si>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</si>
  <si>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</si>
  <si>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</si>
  <si>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</si>
  <si>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</si>
  <si>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</si>
  <si>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</si>
  <si>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</si>
  <si>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</si>
  <si>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</si>
  <si>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</si>
  <si>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</si>
  <si>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</si>
  <si>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</si>
  <si>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</si>
  <si>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</si>
  <si>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</si>
  <si>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</si>
  <si>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</si>
  <si>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</si>
  <si>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</si>
  <si>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</si>
  <si>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</si>
  <si>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</si>
  <si>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</si>
  <si>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</si>
  <si>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</si>
  <si>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</si>
  <si>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</si>
  <si>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</si>
  <si>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</si>
  <si>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</si>
  <si>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</si>
  <si>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</si>
  <si>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</si>
  <si>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</si>
  <si>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</si>
  <si>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</si>
  <si>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</si>
  <si>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</si>
  <si>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</si>
  <si>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</si>
  <si>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</si>
  <si>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</si>
  <si>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</si>
  <si>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</si>
  <si>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</si>
  <si>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</si>
  <si>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</si>
  <si>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</si>
  <si>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</si>
  <si>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</si>
  <si>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</si>
  <si>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</si>
  <si>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</si>
  <si>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</si>
  <si>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</si>
  <si>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</si>
  <si>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</si>
  <si>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</si>
  <si>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</si>
  <si>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</si>
  <si>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</si>
  <si>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</si>
  <si>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</si>
  <si>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</si>
  <si>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</si>
  <si>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</si>
  <si>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</si>
  <si>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</si>
  <si>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</si>
  <si>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</si>
  <si>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</si>
  <si>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</si>
  <si>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</si>
  <si>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</si>
  <si>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</si>
  <si>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</si>
  <si>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</si>
  <si>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</si>
  <si>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</si>
  <si>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</si>
  <si>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</si>
  <si>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</si>
  <si>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</si>
  <si>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</si>
  <si>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</si>
  <si>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</si>
  <si>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</si>
  <si>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</si>
  <si>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</si>
  <si>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</si>
  <si>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</si>
  <si>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</si>
  <si>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</si>
  <si>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</si>
  <si>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</si>
  <si>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</si>
  <si>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</si>
  <si>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</si>
  <si>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</si>
  <si>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</si>
  <si>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</si>
  <si>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</si>
  <si>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</si>
  <si>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</si>
  <si>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</si>
  <si>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</si>
  <si>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</si>
  <si>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</si>
  <si>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</si>
  <si>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</si>
  <si>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</si>
  <si>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</si>
  <si>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</si>
  <si>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</si>
  <si>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</si>
  <si>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</si>
  <si>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</si>
  <si>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</si>
  <si>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</si>
  <si>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</si>
  <si>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</si>
  <si>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</si>
  <si>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</si>
  <si>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</si>
  <si>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</si>
  <si>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</si>
  <si>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</si>
  <si>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</si>
  <si>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</si>
  <si>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</si>
  <si>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</si>
  <si>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</si>
  <si>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</si>
  <si>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</si>
  <si>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</si>
  <si>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</si>
  <si>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</si>
  <si>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</si>
  <si>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</si>
  <si>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</si>
  <si>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</si>
  <si>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</si>
  <si>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</si>
  <si>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</si>
  <si>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</si>
  <si>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</si>
  <si>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</si>
  <si>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</si>
  <si>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</si>
  <si>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</si>
  <si>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</si>
  <si>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</si>
  <si>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</si>
  <si>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</si>
  <si>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</si>
  <si>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</si>
  <si>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</si>
  <si>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</si>
  <si>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</si>
  <si>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</si>
  <si>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</si>
  <si>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</si>
  <si>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</si>
  <si>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</si>
  <si>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</si>
  <si>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</si>
  <si>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</si>
  <si>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</si>
  <si>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</si>
  <si>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</si>
  <si>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</si>
  <si>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</si>
  <si>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</si>
  <si>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</si>
  <si>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</si>
  <si>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</si>
  <si>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</si>
  <si>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</si>
  <si>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</si>
  <si>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</si>
  <si>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</si>
  <si>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</si>
  <si>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</si>
  <si>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</si>
  <si>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</si>
  <si>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</si>
  <si>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</si>
  <si>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</si>
  <si>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</si>
  <si>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</si>
  <si>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</si>
  <si>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</si>
  <si>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</si>
  <si>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</si>
  <si>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</si>
  <si>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</si>
  <si>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</si>
  <si>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</si>
  <si>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</si>
  <si>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</si>
  <si>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</si>
  <si>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</si>
  <si>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</si>
  <si>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</si>
  <si>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</si>
  <si>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</si>
  <si>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</si>
  <si>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</si>
  <si>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</si>
  <si>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</si>
  <si>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</si>
  <si>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</si>
  <si>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</si>
  <si>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</si>
  <si>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</si>
  <si>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</si>
  <si>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</si>
  <si>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</si>
  <si>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</si>
  <si>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</si>
  <si>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</si>
  <si>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</si>
  <si>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</si>
  <si>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</si>
  <si>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</si>
  <si>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</si>
  <si>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</si>
  <si>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</si>
  <si>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</si>
  <si>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</si>
  <si>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</si>
  <si>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</si>
  <si>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</si>
  <si>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</si>
  <si>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</si>
  <si>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</si>
  <si>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</si>
  <si>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</si>
  <si>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</si>
  <si>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</si>
  <si>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</si>
  <si>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</si>
  <si>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</si>
  <si>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</si>
  <si>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</si>
  <si>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</si>
  <si>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</si>
  <si>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</si>
  <si>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</si>
  <si>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</si>
  <si>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</si>
  <si>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</si>
  <si>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</si>
  <si>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</si>
  <si>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</si>
  <si>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</si>
  <si>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</si>
  <si>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</si>
  <si>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</si>
  <si>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</si>
  <si>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</si>
  <si>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</si>
  <si>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</si>
  <si>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</si>
  <si>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</si>
  <si>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</si>
  <si>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</si>
  <si>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</si>
  <si>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</si>
  <si>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</si>
  <si>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</si>
  <si>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</si>
  <si>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</si>
  <si>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</si>
  <si>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</si>
  <si>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</si>
  <si>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</si>
  <si>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</si>
  <si>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</si>
  <si>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</si>
  <si>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</si>
  <si>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</si>
  <si>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</si>
  <si>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</si>
  <si>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</si>
  <si>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</si>
  <si>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</si>
  <si>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</si>
  <si>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</si>
  <si>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</si>
  <si>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</si>
  <si>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</si>
  <si>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</si>
  <si>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</si>
  <si>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</si>
  <si>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</si>
  <si>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</si>
  <si>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</si>
  <si>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</si>
  <si>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</si>
  <si>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</si>
  <si>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</si>
  <si>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</si>
  <si>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</si>
  <si>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</si>
  <si>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</si>
  <si>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</si>
  <si>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</si>
  <si>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</si>
  <si>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</si>
  <si>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</si>
  <si>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</si>
  <si>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</si>
  <si>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</si>
  <si>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</si>
  <si>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</si>
  <si>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</si>
  <si>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</si>
  <si>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</si>
  <si>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</si>
  <si>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</si>
  <si>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</si>
  <si>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</si>
  <si>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</si>
  <si>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</si>
  <si>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</si>
  <si>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</si>
  <si>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</si>
  <si>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</si>
  <si>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</si>
  <si>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</si>
  <si>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</si>
  <si>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</si>
  <si>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</si>
  <si>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</si>
  <si>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</si>
  <si>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</si>
  <si>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</si>
  <si>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</si>
  <si>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</si>
  <si>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</si>
  <si>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</si>
  <si>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</si>
  <si>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</si>
  <si>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</si>
  <si>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</si>
  <si>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</si>
  <si>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</si>
  <si>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</si>
  <si>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</si>
  <si>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</si>
  <si>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</si>
  <si>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</si>
  <si>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</si>
  <si>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</si>
  <si>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</si>
  <si>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</si>
  <si>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</si>
  <si>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</si>
  <si>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</si>
  <si>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</si>
  <si>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</si>
  <si>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</si>
  <si>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</si>
  <si>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</si>
  <si>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</si>
  <si>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</si>
  <si>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</si>
  <si>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</si>
  <si>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</si>
  <si>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</si>
  <si>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</si>
  <si>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</si>
  <si>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</si>
  <si>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</si>
  <si>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</si>
  <si>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</si>
  <si>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</si>
  <si>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</si>
  <si>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</si>
  <si>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</si>
  <si>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</si>
  <si>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</si>
  <si>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</si>
  <si>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</si>
  <si>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</si>
  <si>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</si>
  <si>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</si>
  <si>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</si>
  <si>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</si>
  <si>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</si>
  <si>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</si>
  <si>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</si>
  <si>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</si>
  <si>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</si>
  <si>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</si>
  <si>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</si>
  <si>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</si>
  <si>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</si>
  <si>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</si>
  <si>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</si>
  <si>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</si>
  <si>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</si>
  <si>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</si>
  <si>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</si>
  <si>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</si>
  <si>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</si>
  <si>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</si>
  <si>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</si>
  <si>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</si>
  <si>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</si>
  <si>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</si>
  <si>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</si>
  <si>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</si>
  <si>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</si>
  <si>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</si>
  <si>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</si>
  <si>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</si>
  <si>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</si>
  <si>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</si>
  <si>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</si>
  <si>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</si>
  <si>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</si>
  <si>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</si>
  <si>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</si>
  <si>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</si>
  <si>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</si>
  <si>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</si>
  <si>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</si>
  <si>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</si>
  <si>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</si>
  <si>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</si>
  <si>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</si>
  <si>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</si>
  <si>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</si>
  <si>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</si>
  <si>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</si>
  <si>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</si>
  <si>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</si>
  <si>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</si>
  <si>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</si>
  <si>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</si>
  <si>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</si>
  <si>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</si>
  <si>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</si>
  <si>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</si>
  <si>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</si>
  <si>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</si>
  <si>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</si>
  <si>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</si>
  <si>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</si>
  <si>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</si>
  <si>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</si>
  <si>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</si>
  <si>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</si>
  <si>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</si>
  <si>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</si>
  <si>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</si>
  <si>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</si>
  <si>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</si>
  <si>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</si>
  <si>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</si>
  <si>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</si>
  <si>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</si>
  <si>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</si>
  <si>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</si>
  <si>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</si>
  <si>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</si>
  <si>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</si>
  <si>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</si>
  <si>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</si>
  <si>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</si>
  <si>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</si>
  <si>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</si>
  <si>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</si>
  <si>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</si>
  <si>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</si>
  <si>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</si>
  <si>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</si>
  <si>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</si>
  <si>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</si>
  <si>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</si>
  <si>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</si>
  <si>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</si>
  <si>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</si>
  <si>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</si>
  <si>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</si>
  <si>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</si>
  <si>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</si>
  <si>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</si>
  <si>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</si>
  <si>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</si>
  <si>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</si>
  <si>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</si>
  <si>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</si>
  <si>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</si>
  <si>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</si>
  <si>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</si>
  <si>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</si>
  <si>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</si>
  <si>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</si>
  <si>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</si>
  <si>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</si>
  <si>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</si>
  <si>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</si>
  <si>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</si>
  <si>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</si>
  <si>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</si>
  <si>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</si>
  <si>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</si>
  <si>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</si>
  <si>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</si>
  <si>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</si>
  <si>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</si>
  <si>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</si>
  <si>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</si>
  <si>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</si>
  <si>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</si>
  <si>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</si>
  <si>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</si>
  <si>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</si>
  <si>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</si>
  <si>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</si>
  <si>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</si>
  <si>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</si>
  <si>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</si>
  <si>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</si>
  <si>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</si>
  <si>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</si>
  <si>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</si>
  <si>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</si>
  <si>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</si>
  <si>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</si>
  <si>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</si>
  <si>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</si>
  <si>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</si>
  <si>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</si>
  <si>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</si>
  <si>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</si>
  <si>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</si>
  <si>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</si>
  <si>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</si>
  <si>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</si>
  <si>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</si>
  <si>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</si>
  <si>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</si>
  <si>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</si>
  <si>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</si>
  <si>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</si>
  <si>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</si>
  <si>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</si>
  <si>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</si>
  <si>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</si>
  <si>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</si>
  <si>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</si>
  <si>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</si>
  <si>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</si>
  <si>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</si>
  <si>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</si>
  <si>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</si>
  <si>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</si>
  <si>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</si>
  <si>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</si>
  <si>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</si>
  <si>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</si>
  <si>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</si>
  <si>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</si>
  <si>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</si>
  <si>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</si>
  <si>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</si>
  <si>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</si>
  <si>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</si>
  <si>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</si>
  <si>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</si>
  <si>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</si>
  <si>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</si>
  <si>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</si>
  <si>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</si>
  <si>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</si>
  <si>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</si>
  <si>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</si>
  <si>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</si>
  <si>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</si>
  <si>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</si>
  <si>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</si>
  <si>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</si>
  <si>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</si>
  <si>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</si>
  <si>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</si>
  <si>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</si>
  <si>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</si>
  <si>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</si>
  <si>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</si>
  <si>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</si>
  <si>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</si>
  <si>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</si>
  <si>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</si>
  <si>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</si>
  <si>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</si>
  <si>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</si>
  <si>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</si>
  <si>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</si>
  <si>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</si>
  <si>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</si>
  <si>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</si>
  <si>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</si>
  <si>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</si>
  <si>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</si>
  <si>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</si>
  <si>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</si>
  <si>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</si>
  <si>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</si>
  <si>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</si>
  <si>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</si>
  <si>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</si>
  <si>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</si>
  <si>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</si>
  <si>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</si>
  <si>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</si>
  <si>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</si>
  <si>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</si>
  <si>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</si>
  <si>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</si>
  <si>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</si>
  <si>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</si>
  <si>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</si>
  <si>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</si>
  <si>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</si>
  <si>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</si>
  <si>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</si>
  <si>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</si>
  <si>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</si>
  <si>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</si>
  <si>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</si>
  <si>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</si>
  <si>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</si>
  <si>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</si>
  <si>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</si>
  <si>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</si>
  <si>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</si>
  <si>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</si>
  <si>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</si>
  <si>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</si>
  <si>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</si>
  <si>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</si>
  <si>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</si>
  <si>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</si>
  <si>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</si>
  <si>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</si>
  <si>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</si>
  <si>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</si>
  <si>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</si>
  <si>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</si>
  <si>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</si>
  <si>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</si>
  <si>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</si>
  <si>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</si>
  <si>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</si>
  <si>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</si>
  <si>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</si>
  <si>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</si>
  <si>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</si>
  <si>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</si>
  <si>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</si>
  <si>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</si>
  <si>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</si>
  <si>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</si>
  <si>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</si>
  <si>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</si>
  <si>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</si>
  <si>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</si>
  <si>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</si>
  <si>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</si>
  <si>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</si>
  <si>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</si>
  <si>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</si>
  <si>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</si>
  <si>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</si>
  <si>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</si>
  <si>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</si>
  <si>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</si>
  <si>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</si>
  <si>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</si>
  <si>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</si>
  <si>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</si>
  <si>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</si>
  <si>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</si>
  <si>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</si>
  <si>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</si>
  <si>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</si>
  <si>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</si>
  <si>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</si>
  <si>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</si>
  <si>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</si>
  <si>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</si>
  <si>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</si>
  <si>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</si>
  <si>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</si>
  <si>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</si>
  <si>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</si>
  <si>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</si>
  <si>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</si>
  <si>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</si>
  <si>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</si>
  <si>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</si>
  <si>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</si>
  <si>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</si>
  <si>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</si>
  <si>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</si>
  <si>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</si>
  <si>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</si>
  <si>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</si>
  <si>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</si>
  <si>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</si>
  <si>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</si>
  <si>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</si>
  <si>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</si>
  <si>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</si>
  <si>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</si>
  <si>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</si>
  <si>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</si>
  <si>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</si>
  <si>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</si>
  <si>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</si>
  <si>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</si>
  <si>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</si>
  <si>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</si>
  <si>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</si>
  <si>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</si>
  <si>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</si>
  <si>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</si>
  <si>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</si>
  <si>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</si>
  <si>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</si>
  <si>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</si>
  <si>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</si>
  <si>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</si>
  <si>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</si>
  <si>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</si>
  <si>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</si>
  <si>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</si>
  <si>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</si>
  <si>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</si>
  <si>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</si>
  <si>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</si>
  <si>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</si>
  <si>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</si>
  <si>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</si>
  <si>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</si>
  <si>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</si>
  <si>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</si>
  <si>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</si>
  <si>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</si>
  <si>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</si>
  <si>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</si>
  <si>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</si>
  <si>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</si>
  <si>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</si>
  <si>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</si>
  <si>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</si>
  <si>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</si>
  <si>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</si>
  <si>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</si>
  <si>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</si>
  <si>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</si>
  <si>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</si>
  <si>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</si>
  <si>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</si>
  <si>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</si>
  <si>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</si>
  <si>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</si>
  <si>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</si>
  <si>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</si>
  <si>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</si>
  <si>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</si>
  <si>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</si>
  <si>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</si>
  <si>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</si>
  <si>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</si>
  <si>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</si>
  <si>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</si>
  <si>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</si>
  <si>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</si>
  <si>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</si>
  <si>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</si>
  <si>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</si>
  <si>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</si>
  <si>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</si>
  <si>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</si>
  <si>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</si>
  <si>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</si>
  <si>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</si>
  <si>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</si>
  <si>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</si>
  <si>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</si>
  <si>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</si>
  <si>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</si>
  <si>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</si>
  <si>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</si>
  <si>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</si>
  <si>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</si>
  <si>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</si>
  <si>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</si>
  <si>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</si>
  <si>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</si>
  <si>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</si>
  <si>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</si>
  <si>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</si>
  <si>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</si>
  <si>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</si>
  <si>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</si>
  <si>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</si>
  <si>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</si>
  <si>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</si>
  <si>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</si>
  <si>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</si>
  <si>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</si>
  <si>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</si>
  <si>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</si>
  <si>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</si>
  <si>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</si>
  <si>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</si>
  <si>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</si>
  <si>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</si>
  <si>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</si>
  <si>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</si>
  <si>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</si>
  <si>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</si>
  <si>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</si>
  <si>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</si>
  <si>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</si>
  <si>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</si>
  <si>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</si>
  <si>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</si>
  <si>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</si>
  <si>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</si>
  <si>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</si>
  <si>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</si>
  <si>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</si>
  <si>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</si>
  <si>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</si>
  <si>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</si>
  <si>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</si>
  <si>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</si>
  <si>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</si>
  <si>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</si>
  <si>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</si>
  <si>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</si>
  <si>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</si>
  <si>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</si>
  <si>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</si>
  <si>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</si>
  <si>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</si>
  <si>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</si>
  <si>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</si>
  <si>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</si>
  <si>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</si>
  <si>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</si>
  <si>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</si>
  <si>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</si>
  <si>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</si>
  <si>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</si>
  <si>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</si>
  <si>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</si>
  <si>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</si>
  <si>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</si>
  <si>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</si>
  <si>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</si>
  <si>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</si>
  <si>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</si>
  <si>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</si>
  <si>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</si>
  <si>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</si>
  <si>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</si>
  <si>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</si>
  <si>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</si>
  <si>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</si>
  <si>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</si>
  <si>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</si>
  <si>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</si>
  <si>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</si>
  <si>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</si>
  <si>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</si>
  <si>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</si>
  <si>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</si>
  <si>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</si>
  <si>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</si>
  <si>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</si>
  <si>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</si>
  <si>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</si>
  <si>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</si>
  <si>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</si>
  <si>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</si>
  <si>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</si>
  <si>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</si>
  <si>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</si>
  <si>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</si>
  <si>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</si>
  <si>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</si>
  <si>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</si>
  <si>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</si>
  <si>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</si>
  <si>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</si>
  <si>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</si>
  <si>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</si>
  <si>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</si>
  <si>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</si>
  <si>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</si>
  <si>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</si>
  <si>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</si>
  <si>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</si>
  <si>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</si>
  <si>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</si>
  <si>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</si>
  <si>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</si>
  <si>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</si>
  <si>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</si>
  <si>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</si>
  <si>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</si>
  <si>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</si>
  <si>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</si>
  <si>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</si>
  <si>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</si>
  <si>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</si>
  <si>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</si>
  <si>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</si>
  <si>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</si>
  <si>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</si>
  <si>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</si>
  <si>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</si>
  <si>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</si>
  <si>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</si>
  <si>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</si>
  <si>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</si>
  <si>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</si>
  <si>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</si>
  <si>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</si>
  <si>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</si>
  <si>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</si>
  <si>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</si>
  <si>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</si>
  <si>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</si>
  <si>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</si>
  <si>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</si>
  <si>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</si>
  <si>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</si>
  <si>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</si>
  <si>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</si>
  <si>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</si>
  <si>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</si>
  <si>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</si>
  <si>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</si>
  <si>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</si>
  <si>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</si>
  <si>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</si>
  <si>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</si>
  <si>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</si>
  <si>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</si>
  <si>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</si>
  <si>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</si>
  <si>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</si>
  <si>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</si>
  <si>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</si>
  <si>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</si>
  <si>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</si>
  <si>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</si>
  <si>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</si>
  <si>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</si>
  <si>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</si>
  <si>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</si>
  <si>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</si>
  <si>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</si>
  <si>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</si>
  <si>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</si>
  <si>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</si>
  <si>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</si>
  <si>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</si>
  <si>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</si>
  <si>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</si>
  <si>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</si>
  <si>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</si>
  <si>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</si>
  <si>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</si>
  <si>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</si>
  <si>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</si>
  <si>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</si>
  <si>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</si>
  <si>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</si>
  <si>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</si>
  <si>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</si>
  <si>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</si>
  <si>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</si>
  <si>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</si>
  <si>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</si>
  <si>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</si>
  <si>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</si>
  <si>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</si>
  <si>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</si>
  <si>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</si>
  <si>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</si>
  <si>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</si>
  <si>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</si>
  <si>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</si>
  <si>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</si>
  <si>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</si>
  <si>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</si>
  <si>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</si>
  <si>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</si>
  <si>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</si>
  <si>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</si>
  <si>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</si>
  <si>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</si>
  <si>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</si>
  <si>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</si>
  <si>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</si>
  <si>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</si>
  <si>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</si>
  <si>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</si>
  <si>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</si>
  <si>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</si>
  <si>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</si>
  <si>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</si>
  <si>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</si>
  <si>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</si>
  <si>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</si>
  <si>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</si>
  <si>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</si>
  <si>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</si>
  <si>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</si>
  <si>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</si>
  <si>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</si>
  <si>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</si>
  <si>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</si>
  <si>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</si>
  <si>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</si>
  <si>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</si>
  <si>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</si>
  <si>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</si>
  <si>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</si>
  <si>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</si>
  <si>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</si>
  <si>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</si>
  <si>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</si>
  <si>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</si>
  <si>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</si>
  <si>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</si>
  <si>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</si>
  <si>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</si>
  <si>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</si>
  <si>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</si>
  <si>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</si>
  <si>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</si>
  <si>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</si>
  <si>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</si>
  <si>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</si>
  <si>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</si>
  <si>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</si>
  <si>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</si>
  <si>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</si>
  <si>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</si>
  <si>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</si>
  <si>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</si>
  <si>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</si>
  <si>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</si>
  <si>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</si>
  <si>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</si>
  <si>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</si>
  <si>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</si>
  <si>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</si>
  <si>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</si>
  <si>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</si>
  <si>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</si>
  <si>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</si>
  <si>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</si>
  <si>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</si>
  <si>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</si>
  <si>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</si>
  <si>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</si>
  <si>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</si>
  <si>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</si>
  <si>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</si>
  <si>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</si>
  <si>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</si>
  <si>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</si>
  <si>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</si>
  <si>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</si>
  <si>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</si>
  <si>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</si>
  <si>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</si>
  <si>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</si>
  <si>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</si>
  <si>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</si>
  <si>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</si>
  <si>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</si>
  <si>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</si>
  <si>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</si>
  <si>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</si>
  <si>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</si>
  <si>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</si>
  <si>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</si>
  <si>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</si>
  <si>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</si>
  <si>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</si>
  <si>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</si>
  <si>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</si>
  <si>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</si>
  <si>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</si>
  <si>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</si>
  <si>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</si>
  <si>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</si>
  <si>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</si>
  <si>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</si>
  <si>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</si>
  <si>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</si>
  <si>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</si>
  <si>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</si>
  <si>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</si>
  <si>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</si>
  <si>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</si>
  <si>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</si>
  <si>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</si>
  <si>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</si>
  <si>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</si>
  <si>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</si>
  <si>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</si>
  <si>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</si>
  <si>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</si>
  <si>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</si>
  <si>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</si>
  <si>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</si>
  <si>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</si>
  <si>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</si>
  <si>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</si>
  <si>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</si>
  <si>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</si>
  <si>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</si>
  <si>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</si>
  <si>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</si>
  <si>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</si>
  <si>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</si>
  <si>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</si>
  <si>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</si>
  <si>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</si>
  <si>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</si>
  <si>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</si>
  <si>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</si>
  <si>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</si>
  <si>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</si>
  <si>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</si>
  <si>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</si>
  <si>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</si>
  <si>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</si>
  <si>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</si>
  <si>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</si>
  <si>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</si>
  <si>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</si>
  <si>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</si>
  <si>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</si>
  <si>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</si>
  <si>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</si>
  <si>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</si>
  <si>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</si>
  <si>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</si>
  <si>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</si>
  <si>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</si>
  <si>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</si>
  <si>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</si>
  <si>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</si>
  <si>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</si>
  <si>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</si>
  <si>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</si>
  <si>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</si>
  <si>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</si>
  <si>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</si>
  <si>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</si>
  <si>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</si>
  <si>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</si>
  <si>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</si>
  <si>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</si>
  <si>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</si>
  <si>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</si>
  <si>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</si>
  <si>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</si>
  <si>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</si>
  <si>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</si>
  <si>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</si>
  <si>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</si>
  <si>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</si>
  <si>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</si>
  <si>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</si>
  <si>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</si>
  <si>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</si>
  <si>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</si>
  <si>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</si>
  <si>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</si>
  <si>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</si>
  <si>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</si>
  <si>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</si>
  <si>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</si>
  <si>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</si>
  <si>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</si>
  <si>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</si>
  <si>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</si>
  <si>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</si>
  <si>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</si>
  <si>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</si>
  <si>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</si>
  <si>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</si>
  <si>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</si>
  <si>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</si>
  <si>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</si>
  <si>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</si>
  <si>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</si>
  <si>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</si>
  <si>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</si>
  <si>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</si>
  <si>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</si>
  <si>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</si>
  <si>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</si>
  <si>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</si>
  <si>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</si>
  <si>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</si>
  <si>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</si>
  <si>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</si>
  <si>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</si>
  <si>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</si>
  <si>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</si>
  <si>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</si>
  <si>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</si>
  <si>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</si>
  <si>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</si>
  <si>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</si>
  <si>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</si>
  <si>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</si>
  <si>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</si>
  <si>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</si>
  <si>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</si>
  <si>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</si>
  <si>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</si>
  <si>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</si>
  <si>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</si>
  <si>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</si>
  <si>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</si>
  <si>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</si>
  <si>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</si>
  <si>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</si>
  <si>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</si>
  <si>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</si>
  <si>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</si>
  <si>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</si>
  <si>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</si>
  <si>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</si>
  <si>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</si>
  <si>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</si>
  <si>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</si>
  <si>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</si>
  <si>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</si>
  <si>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</si>
  <si>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</si>
  <si>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</si>
  <si>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</si>
  <si>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</si>
  <si>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</si>
  <si>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</si>
  <si>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</si>
  <si>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</si>
  <si>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</si>
  <si>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</si>
  <si>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</si>
  <si>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</si>
  <si>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</si>
  <si>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</si>
  <si>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</si>
  <si>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</si>
  <si>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</si>
  <si>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</si>
  <si>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</si>
  <si>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</si>
  <si>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</si>
  <si>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</si>
  <si>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</si>
  <si>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</si>
  <si>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</si>
  <si>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</si>
  <si>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</si>
  <si>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</si>
  <si>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</si>
  <si>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</si>
  <si>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</si>
  <si>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</si>
  <si>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</si>
  <si>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</si>
  <si>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</si>
  <si>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</si>
  <si>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</si>
  <si>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</si>
  <si>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</si>
  <si>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</si>
  <si>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</si>
  <si>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</si>
  <si>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</si>
  <si>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</si>
  <si>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</si>
  <si>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</si>
  <si>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</si>
  <si>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</si>
  <si>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</si>
  <si>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</si>
  <si>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</si>
  <si>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</si>
  <si>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</si>
  <si>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</si>
  <si>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</si>
  <si>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</si>
  <si>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</si>
  <si>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</si>
  <si>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</si>
  <si>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</si>
  <si>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</si>
  <si>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</si>
  <si>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</si>
  <si>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</si>
  <si>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</si>
  <si>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</si>
  <si>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</si>
  <si>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</si>
  <si>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</si>
  <si>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</si>
  <si>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</si>
  <si>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</si>
  <si>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</si>
  <si>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</si>
  <si>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</si>
  <si>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</si>
  <si>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</si>
  <si>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</si>
  <si>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</si>
  <si>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</si>
  <si>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</si>
  <si>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</si>
  <si>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</si>
  <si>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</si>
  <si>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</si>
  <si>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</si>
  <si>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</si>
  <si>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</si>
  <si>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</si>
  <si>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</si>
  <si>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</si>
  <si>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</si>
  <si>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</si>
  <si>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</si>
  <si>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</si>
  <si>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</si>
  <si>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</si>
  <si>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</si>
  <si>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</si>
  <si>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</si>
  <si>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</si>
  <si>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</si>
  <si>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</si>
  <si>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</si>
  <si>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</si>
  <si>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</si>
  <si>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</si>
  <si>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</si>
  <si>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</si>
  <si>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</si>
  <si>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</si>
  <si>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</si>
  <si>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</si>
  <si>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</si>
  <si>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</si>
  <si>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</si>
  <si>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</si>
  <si>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</si>
  <si>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</si>
  <si>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</si>
  <si>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</si>
  <si>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</si>
  <si>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</si>
  <si>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</si>
  <si>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</si>
  <si>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</si>
  <si>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</si>
  <si>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</si>
  <si>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</si>
  <si>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</si>
  <si>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</si>
  <si>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</si>
  <si>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</si>
  <si>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</si>
  <si>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</si>
  <si>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</si>
  <si>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</si>
  <si>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</si>
  <si>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</si>
  <si>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</si>
  <si>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</si>
  <si>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</si>
  <si>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</si>
  <si>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</si>
  <si>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</si>
  <si>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</si>
  <si>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</si>
  <si>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</si>
  <si>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</si>
  <si>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</si>
  <si>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</si>
  <si>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</si>
  <si>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</si>
  <si>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</si>
  <si>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</si>
  <si>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</si>
  <si>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</si>
  <si>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</si>
  <si>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</si>
  <si>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</si>
  <si>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</si>
  <si>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</si>
  <si>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</si>
  <si>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</si>
  <si>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</si>
  <si>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</si>
  <si>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</si>
  <si>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</si>
  <si>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</si>
  <si>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</si>
  <si>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</si>
  <si>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</si>
  <si>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</si>
  <si>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</si>
  <si>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</si>
  <si>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</si>
  <si>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</si>
  <si>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</si>
  <si>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</si>
  <si>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</si>
  <si>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</si>
  <si>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</si>
  <si>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</si>
  <si>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</si>
  <si>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</si>
  <si>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</si>
  <si>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</si>
  <si>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</si>
  <si>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</si>
  <si>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</si>
  <si>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</si>
  <si>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</si>
  <si>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</si>
  <si>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</si>
  <si>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</si>
  <si>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</si>
  <si>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</si>
  <si>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</si>
  <si>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</si>
  <si>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</si>
  <si>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</si>
  <si>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</si>
  <si>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</si>
  <si>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</si>
  <si>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</si>
  <si>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</si>
  <si>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</si>
  <si>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</si>
  <si>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</si>
  <si>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</si>
  <si>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</si>
  <si>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</si>
  <si>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</si>
  <si>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</si>
  <si>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</si>
  <si>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</si>
  <si>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</si>
  <si>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</si>
  <si>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</si>
  <si>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</si>
  <si>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</si>
  <si>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</si>
  <si>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</si>
  <si>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</si>
  <si>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</si>
  <si>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</si>
  <si>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</si>
  <si>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</si>
  <si>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</si>
  <si>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</si>
  <si>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</si>
  <si>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</si>
  <si>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</si>
  <si>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</si>
  <si>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</si>
  <si>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</si>
  <si>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</si>
  <si>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</si>
  <si>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</si>
  <si>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</si>
  <si>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</si>
  <si>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</si>
  <si>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</si>
  <si>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</si>
  <si>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</si>
  <si>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</si>
  <si>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</si>
  <si>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</si>
  <si>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</si>
  <si>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</si>
  <si>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</si>
  <si>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</si>
  <si>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</si>
  <si>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</si>
  <si>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</si>
  <si>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</si>
  <si>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</si>
  <si>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</si>
  <si>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</si>
  <si>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</si>
  <si>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</si>
  <si>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</si>
  <si>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</si>
  <si>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</si>
  <si>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</si>
  <si>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</si>
  <si>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</si>
  <si>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</si>
  <si>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</si>
  <si>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</si>
  <si>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</si>
  <si>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</si>
  <si>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</si>
  <si>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</si>
  <si>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</si>
  <si>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</si>
  <si>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</si>
  <si>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</si>
  <si>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</si>
  <si>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</si>
  <si>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</si>
  <si>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</si>
  <si>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</si>
  <si>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</si>
  <si>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</si>
  <si>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</si>
  <si>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</si>
  <si>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</si>
  <si>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</si>
  <si>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</si>
  <si>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</si>
  <si>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</si>
  <si>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</si>
  <si>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</si>
  <si>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</si>
  <si>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</si>
  <si>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</si>
  <si>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</si>
  <si>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</si>
  <si>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</si>
  <si>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</si>
  <si>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</si>
  <si>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</si>
  <si>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</si>
  <si>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</si>
  <si>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</si>
  <si>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</si>
  <si>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</si>
  <si>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</si>
  <si>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</si>
  <si>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</si>
  <si>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</si>
  <si>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</si>
  <si>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</si>
  <si>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</si>
  <si>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</si>
  <si>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</si>
  <si>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</si>
  <si>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</si>
  <si>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</si>
  <si>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</si>
  <si>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</si>
  <si>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</si>
  <si>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</si>
  <si>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</si>
  <si>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</si>
  <si>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</si>
  <si>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</si>
  <si>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</si>
  <si>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</si>
  <si>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</si>
  <si>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</si>
  <si>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</si>
  <si>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</si>
  <si>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</si>
  <si>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</si>
  <si>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</si>
  <si>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</si>
  <si>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</si>
  <si>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</si>
  <si>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</si>
  <si>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</si>
  <si>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</si>
  <si>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</si>
  <si>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</si>
  <si>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</si>
  <si>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</si>
  <si>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</si>
  <si>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</si>
  <si>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</si>
  <si>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</si>
  <si>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</si>
  <si>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</si>
  <si>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</si>
  <si>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</si>
  <si>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</si>
  <si>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</si>
  <si>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</si>
  <si>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</si>
  <si>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</si>
  <si>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</si>
  <si>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</si>
  <si>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</si>
  <si>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</si>
  <si>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</si>
  <si>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</si>
  <si>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</si>
  <si>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</si>
  <si>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</si>
  <si>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</si>
  <si>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</si>
  <si>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</si>
  <si>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</si>
  <si>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</si>
  <si>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</si>
  <si>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</si>
  <si>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</si>
  <si>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</si>
  <si>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</si>
  <si>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</si>
  <si>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</si>
  <si>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</si>
  <si>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</si>
  <si>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</si>
  <si>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</si>
  <si>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</si>
  <si>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</si>
  <si>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</si>
  <si>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</si>
  <si>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</si>
  <si>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</si>
  <si>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</si>
  <si>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</si>
  <si>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</si>
  <si>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</si>
  <si>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</si>
  <si>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</si>
  <si>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</si>
  <si>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</si>
  <si>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</si>
  <si>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</si>
  <si>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</si>
  <si>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</si>
  <si>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</si>
  <si>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</si>
  <si>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</si>
  <si>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</si>
  <si>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</si>
  <si>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</si>
  <si>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</si>
  <si>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</si>
  <si>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</si>
  <si>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</si>
  <si>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</si>
  <si>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</si>
  <si>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</si>
  <si>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</si>
  <si>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</si>
  <si>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</si>
  <si>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</si>
  <si>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</si>
  <si>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</si>
  <si>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</si>
  <si>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</si>
  <si>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</si>
  <si>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</si>
  <si>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</si>
  <si>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</si>
  <si>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</si>
  <si>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</si>
  <si>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</si>
  <si>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</si>
  <si>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</si>
  <si>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</si>
  <si>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</si>
  <si>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</si>
  <si>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</si>
  <si>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</si>
  <si>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</si>
  <si>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</si>
  <si>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</si>
  <si>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</si>
  <si>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</si>
  <si>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</si>
  <si>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</si>
  <si>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</si>
  <si>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</si>
  <si>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</si>
  <si>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</si>
  <si>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</si>
  <si>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</si>
  <si>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</si>
  <si>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</si>
  <si>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</si>
  <si>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</si>
  <si>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</si>
  <si>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</si>
  <si>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</si>
  <si>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</si>
  <si>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</si>
  <si>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</si>
  <si>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</si>
  <si>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</si>
  <si>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</si>
  <si>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</si>
  <si>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</si>
  <si>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</si>
  <si>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</si>
  <si>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</si>
  <si>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</si>
  <si>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</si>
  <si>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</si>
  <si>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</si>
  <si>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</si>
  <si>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</si>
  <si>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</si>
  <si>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</si>
  <si>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</si>
  <si>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</si>
  <si>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</si>
  <si>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</si>
  <si>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</si>
  <si>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</si>
  <si>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</si>
  <si>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</si>
  <si>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</si>
  <si>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</si>
  <si>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</si>
  <si>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</si>
  <si>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</si>
  <si>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</si>
  <si>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</si>
  <si>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</si>
  <si>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</si>
  <si>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</si>
  <si>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</si>
  <si>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</si>
  <si>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</si>
  <si>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</si>
  <si>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</si>
  <si>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</si>
  <si>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</si>
  <si>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</si>
  <si>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</si>
  <si>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</si>
  <si>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</si>
  <si>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</si>
  <si>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</si>
  <si>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</si>
  <si>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</si>
  <si>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</si>
  <si>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</si>
  <si>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</si>
  <si>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</si>
  <si>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</si>
  <si>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</si>
  <si>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</si>
  <si>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</si>
  <si>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</si>
  <si>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</si>
  <si>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</si>
  <si>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</si>
  <si>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</si>
  <si>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</si>
  <si>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</si>
  <si>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</si>
  <si>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</si>
  <si>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</si>
  <si>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</si>
  <si>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</si>
  <si>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</si>
  <si>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</si>
  <si>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</si>
  <si>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</si>
  <si>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</si>
  <si>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</si>
  <si>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</si>
  <si>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</si>
  <si>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</si>
  <si>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</si>
  <si>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</si>
  <si>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</si>
  <si>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</si>
  <si>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</si>
  <si>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</si>
  <si>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</si>
  <si>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</si>
  <si>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</si>
  <si>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</si>
  <si>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</si>
  <si>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</si>
  <si>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</si>
  <si>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</si>
  <si>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</si>
  <si>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</si>
  <si>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</si>
  <si>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</si>
  <si>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</si>
  <si>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</si>
  <si>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</si>
  <si>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</si>
  <si>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</si>
  <si>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</si>
  <si>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</si>
  <si>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</si>
  <si>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</si>
  <si>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</si>
  <si>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</si>
  <si>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</si>
  <si>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</si>
  <si>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</si>
  <si>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</si>
  <si>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</si>
  <si>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</si>
  <si>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</si>
  <si>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</si>
  <si>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</si>
  <si>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</si>
  <si>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</si>
  <si>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</si>
  <si>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</si>
  <si>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</si>
  <si>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</si>
  <si>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</si>
  <si>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</si>
  <si>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</si>
  <si>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</si>
  <si>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</si>
  <si>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</si>
  <si>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</si>
  <si>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</si>
  <si>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</si>
  <si>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</si>
  <si>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</si>
  <si>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</si>
  <si>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</si>
  <si>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</si>
  <si>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</si>
  <si>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</si>
  <si>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</si>
  <si>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</si>
  <si>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</si>
  <si>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</si>
  <si>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</si>
  <si>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</si>
  <si>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</si>
  <si>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</si>
  <si>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</si>
  <si>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</si>
  <si>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</si>
  <si>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</si>
  <si>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</si>
  <si>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</si>
  <si>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</si>
  <si>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</si>
  <si>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</si>
  <si>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</si>
  <si>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</si>
  <si>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</si>
  <si>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</si>
  <si>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</si>
  <si>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</si>
  <si>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</si>
  <si>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</si>
  <si>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</si>
  <si>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</si>
  <si>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</si>
  <si>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</si>
  <si>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</si>
  <si>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</si>
  <si>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</si>
  <si>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</si>
  <si>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</si>
  <si>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</si>
  <si>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</si>
  <si>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</si>
  <si>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</si>
  <si>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</si>
  <si>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</si>
  <si>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</si>
  <si>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</si>
  <si>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</si>
  <si>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</si>
  <si>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</si>
  <si>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</si>
  <si>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</si>
  <si>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</si>
  <si>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</si>
  <si>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</si>
  <si>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</si>
  <si>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</si>
  <si>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</si>
  <si>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</si>
  <si>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</si>
  <si>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</si>
  <si>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</si>
  <si>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</si>
  <si>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</si>
  <si>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</si>
  <si>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</si>
  <si>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</si>
  <si>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</si>
  <si>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</si>
  <si>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</si>
  <si>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</si>
  <si>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</si>
  <si>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</si>
  <si>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</si>
  <si>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</si>
  <si>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</si>
  <si>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</si>
  <si>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</si>
  <si>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</si>
  <si>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</si>
  <si>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</si>
  <si>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</si>
  <si>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</si>
  <si>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</si>
  <si>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</si>
  <si>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</si>
  <si>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</si>
  <si>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</si>
  <si>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</si>
  <si>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</si>
  <si>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</si>
  <si>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</si>
  <si>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</si>
  <si>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</si>
  <si>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</si>
  <si>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</si>
  <si>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</si>
  <si>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</si>
  <si>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</si>
  <si>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</si>
  <si>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</si>
  <si>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</si>
  <si>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</si>
  <si>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</si>
  <si>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</si>
  <si>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</si>
  <si>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</si>
  <si>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</si>
  <si>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</si>
  <si>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</si>
  <si>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</si>
  <si>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</si>
  <si>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</si>
  <si>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</si>
  <si>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</si>
  <si>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</si>
  <si>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</si>
  <si>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</si>
  <si>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</si>
  <si>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</si>
  <si>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</si>
  <si>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</si>
  <si>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</si>
  <si>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</si>
  <si>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</si>
  <si>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</si>
  <si>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</si>
  <si>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</si>
  <si>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</si>
  <si>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</si>
  <si>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</si>
  <si>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</si>
  <si>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</si>
  <si>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</si>
  <si>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</si>
  <si>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</si>
  <si>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</si>
  <si>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</si>
  <si>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</si>
  <si>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</si>
  <si>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</si>
  <si>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</si>
  <si>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</si>
  <si>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</si>
  <si>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</si>
  <si>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</si>
  <si>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</si>
  <si>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</si>
  <si>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</si>
  <si>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</si>
  <si>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</si>
  <si>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</si>
  <si>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</si>
  <si>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</si>
  <si>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</si>
  <si>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</si>
  <si>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</si>
  <si>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</si>
  <si>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</si>
  <si>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</si>
  <si>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</si>
  <si>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</si>
  <si>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</si>
  <si>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</si>
  <si>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</si>
  <si>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</si>
  <si>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</si>
  <si>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</si>
  <si>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</si>
  <si>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</si>
  <si>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</si>
  <si>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</si>
  <si>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</si>
  <si>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</si>
  <si>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</si>
  <si>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</si>
  <si>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</si>
  <si>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</si>
  <si>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</si>
  <si>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</si>
  <si>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</si>
  <si>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</si>
  <si>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</si>
  <si>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</si>
  <si>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</si>
  <si>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</si>
  <si>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</si>
  <si>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</si>
  <si>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</si>
  <si>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</si>
  <si>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</si>
  <si>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</si>
  <si>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</si>
  <si>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</si>
  <si>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</si>
  <si>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</si>
  <si>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</si>
  <si>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</si>
  <si>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</si>
  <si>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</si>
  <si>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</si>
  <si>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</si>
  <si>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</si>
  <si>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</si>
  <si>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</si>
  <si>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</si>
  <si>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</si>
  <si>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</si>
  <si>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</si>
  <si>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</si>
  <si>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</si>
  <si>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</si>
  <si>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</si>
  <si>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</si>
  <si>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</si>
  <si>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</si>
  <si>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</si>
  <si>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</si>
  <si>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</si>
  <si>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</si>
  <si>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</si>
  <si>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</si>
  <si>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</si>
  <si>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</si>
  <si>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</si>
  <si>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</si>
  <si>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</si>
  <si>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</si>
  <si>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</si>
  <si>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</si>
  <si>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</si>
  <si>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</si>
  <si>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</si>
  <si>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</si>
  <si>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</si>
  <si>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</si>
  <si>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</si>
  <si>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</si>
  <si>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</si>
  <si>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</si>
  <si>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</si>
  <si>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</si>
  <si>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</si>
  <si>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</si>
  <si>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</si>
  <si>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</si>
  <si>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</si>
  <si>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</si>
  <si>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</si>
  <si>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</si>
  <si>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</si>
  <si>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</si>
  <si>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</si>
  <si>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</si>
  <si>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</si>
  <si>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</si>
  <si>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</si>
  <si>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</si>
  <si>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</si>
  <si>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</si>
  <si>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</si>
  <si>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</si>
  <si>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</si>
  <si>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</si>
  <si>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</si>
  <si>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</si>
  <si>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</si>
  <si>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</si>
  <si>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</si>
  <si>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</si>
  <si>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</si>
  <si>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</si>
  <si>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</si>
  <si>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</si>
  <si>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</si>
  <si>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</si>
  <si>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</si>
  <si>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</si>
  <si>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</si>
  <si>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</si>
  <si>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</si>
  <si>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</si>
  <si>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</si>
  <si>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</si>
  <si>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</si>
  <si>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</si>
  <si>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</si>
  <si>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</si>
  <si>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</si>
  <si>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</si>
  <si>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</si>
  <si>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</si>
  <si>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</si>
  <si>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</si>
  <si>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</si>
  <si>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</si>
  <si>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</si>
  <si>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</si>
  <si>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</si>
  <si>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</si>
  <si>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</si>
  <si>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</si>
  <si>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</si>
  <si>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</si>
  <si>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</si>
  <si>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</si>
  <si>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</si>
  <si>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</si>
  <si>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</si>
  <si>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</si>
  <si>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</si>
  <si>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</si>
  <si>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</si>
  <si>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</si>
  <si>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</si>
  <si>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</si>
  <si>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</si>
  <si>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</si>
  <si>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</si>
  <si>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</si>
  <si>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</si>
  <si>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</si>
  <si>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</si>
  <si>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</si>
  <si>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</si>
  <si>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</si>
  <si>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</si>
  <si>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</si>
  <si>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</si>
  <si>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</si>
  <si>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</si>
  <si>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</si>
  <si>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</si>
  <si>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</si>
  <si>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</si>
  <si>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</si>
  <si>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</si>
  <si>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</si>
  <si>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</si>
  <si>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</si>
  <si>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</si>
  <si>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</si>
  <si>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</si>
  <si>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</si>
  <si>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</si>
  <si>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</si>
  <si>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</si>
  <si>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</si>
  <si>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</si>
  <si>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</si>
  <si>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</si>
  <si>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</si>
  <si>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</si>
  <si>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</si>
  <si>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</si>
  <si>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</si>
  <si>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</si>
  <si>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</si>
  <si>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</si>
  <si>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</si>
  <si>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</si>
  <si>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</si>
  <si>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</si>
  <si>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</si>
  <si>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</si>
  <si>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</si>
  <si>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</si>
  <si>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</si>
  <si>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</si>
  <si>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</si>
  <si>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</si>
  <si>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</si>
  <si>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</si>
  <si>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</si>
  <si>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</si>
  <si>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</si>
  <si>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</si>
  <si>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</si>
  <si>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</si>
  <si>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</si>
  <si>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</si>
  <si>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</si>
  <si>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</si>
  <si>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</si>
  <si>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</si>
  <si>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</si>
  <si>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</si>
  <si>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</si>
  <si>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</si>
  <si>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</si>
  <si>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</si>
  <si>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</si>
  <si>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</si>
  <si>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</si>
  <si>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</si>
  <si>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</si>
  <si>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</si>
  <si>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</si>
  <si>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</si>
  <si>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</si>
  <si>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</si>
  <si>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</si>
  <si>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</si>
  <si>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</si>
  <si>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</si>
  <si>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</si>
  <si>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</si>
  <si>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</si>
  <si>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</si>
  <si>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</si>
  <si>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</si>
  <si>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</si>
  <si>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</si>
  <si>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</si>
  <si>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</si>
  <si>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</si>
  <si>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</si>
  <si>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</si>
  <si>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</si>
  <si>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</si>
  <si>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</si>
  <si>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</si>
  <si>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</si>
  <si>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</si>
  <si>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</si>
  <si>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</si>
  <si>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</si>
  <si>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</si>
  <si>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</si>
  <si>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</si>
  <si>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</si>
  <si>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</si>
  <si>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</si>
  <si>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</si>
  <si>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</si>
  <si>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</si>
  <si>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</si>
  <si>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</si>
  <si>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</si>
  <si>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</si>
  <si>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</si>
  <si>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</si>
  <si>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</si>
  <si>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</si>
  <si>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</si>
  <si>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</si>
  <si>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</si>
  <si>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</si>
  <si>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</si>
  <si>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</si>
  <si>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</si>
  <si>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</si>
  <si>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</si>
  <si>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</si>
  <si>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</si>
  <si>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</si>
  <si>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</si>
  <si>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</si>
  <si>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</si>
  <si>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</si>
  <si>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</si>
  <si>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</si>
  <si>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</si>
  <si>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</si>
  <si>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</si>
  <si>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</si>
  <si>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</si>
  <si>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</si>
  <si>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</si>
  <si>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</si>
  <si>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</si>
  <si>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</si>
  <si>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</si>
  <si>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</si>
  <si>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</si>
  <si>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</si>
  <si>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</si>
  <si>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</si>
  <si>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</si>
  <si>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</si>
  <si>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</si>
  <si>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</si>
  <si>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</si>
  <si>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</si>
  <si>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</si>
  <si>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</si>
  <si>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</si>
  <si>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</si>
  <si>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</si>
  <si>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</si>
  <si>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</si>
  <si>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</si>
  <si>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</si>
  <si>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</si>
  <si>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</si>
  <si>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</si>
  <si>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</si>
  <si>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</si>
  <si>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</si>
  <si>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</si>
  <si>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</si>
  <si>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</si>
  <si>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</si>
  <si>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</si>
  <si>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</si>
  <si>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</si>
  <si>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</si>
  <si>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</si>
  <si>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</si>
  <si>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</si>
  <si>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</si>
  <si>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</si>
  <si>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</si>
  <si>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</si>
  <si>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</si>
  <si>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</si>
  <si>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</si>
  <si>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</si>
  <si>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</si>
  <si>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</si>
  <si>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</si>
  <si>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</si>
  <si>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</si>
  <si>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</si>
  <si>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</si>
  <si>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</si>
  <si>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</si>
  <si>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</si>
  <si>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</si>
  <si>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</si>
  <si>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</si>
  <si>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</si>
  <si>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</si>
  <si>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</si>
  <si>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</si>
  <si>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</si>
  <si>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</si>
  <si>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</si>
  <si>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</si>
  <si>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</si>
  <si>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</si>
  <si>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</si>
  <si>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</si>
  <si>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</si>
  <si>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</si>
  <si>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</si>
  <si>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</si>
  <si>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</si>
  <si>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</si>
  <si>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</si>
  <si>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</si>
  <si>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</si>
  <si>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</si>
  <si>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</si>
  <si>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</si>
  <si>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</si>
  <si>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</si>
  <si>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</si>
  <si>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</si>
  <si>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</si>
  <si>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</si>
  <si>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</si>
  <si>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</si>
  <si>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</si>
  <si>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</si>
  <si>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</si>
  <si>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</si>
  <si>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</si>
  <si>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</si>
  <si>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</si>
  <si>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</si>
  <si>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</si>
  <si>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</si>
  <si>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</si>
  <si>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</si>
  <si>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</si>
  <si>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</si>
  <si>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</si>
  <si>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</si>
  <si>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</si>
  <si>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</si>
  <si>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</si>
  <si>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</si>
  <si>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</si>
  <si>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</si>
  <si>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</si>
  <si>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</si>
  <si>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</si>
  <si>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</si>
  <si>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</si>
  <si>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</si>
  <si>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</si>
  <si>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</si>
  <si>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</si>
  <si>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</si>
  <si>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</si>
  <si>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</si>
  <si>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</si>
  <si>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</si>
  <si>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</si>
  <si>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</si>
  <si>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</si>
  <si>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</si>
  <si>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</si>
  <si>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</si>
  <si>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</si>
  <si>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</si>
  <si>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</si>
  <si>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</si>
  <si>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</si>
  <si>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</si>
  <si>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</si>
  <si>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</si>
  <si>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</si>
  <si>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</si>
  <si>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</si>
  <si>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</si>
  <si>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</si>
  <si>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</si>
  <si>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</si>
  <si>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</si>
  <si>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</si>
  <si>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</si>
  <si>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</si>
  <si>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</si>
  <si>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</si>
  <si>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</si>
  <si>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</si>
  <si>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</si>
  <si>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</si>
  <si>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</si>
  <si>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</si>
  <si>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</si>
  <si>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</si>
  <si>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</si>
  <si>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</si>
  <si>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</si>
  <si>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</si>
  <si>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</si>
  <si>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</si>
  <si>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</si>
  <si>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</si>
  <si>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</si>
  <si>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</si>
  <si>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</si>
  <si>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</si>
  <si>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</si>
  <si>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</si>
  <si>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</si>
  <si>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</si>
  <si>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</si>
  <si>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</si>
  <si>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</si>
  <si>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</si>
  <si>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</si>
  <si>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</si>
  <si>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</si>
  <si>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</si>
  <si>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</si>
  <si>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</si>
  <si>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</si>
  <si>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</si>
  <si>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</si>
  <si>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</si>
  <si>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</si>
  <si>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</si>
  <si>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</si>
  <si>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</si>
  <si>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</si>
  <si>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</si>
  <si>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</si>
  <si>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</si>
  <si>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</si>
  <si>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</si>
  <si>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</si>
  <si>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</si>
  <si>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</si>
  <si>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</si>
  <si>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</si>
  <si>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</si>
  <si>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</si>
  <si>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</si>
  <si>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</si>
  <si>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</si>
  <si>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</si>
  <si>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</si>
  <si>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</si>
  <si>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</si>
  <si>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</si>
  <si>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</si>
  <si>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</si>
  <si>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</si>
  <si>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</si>
  <si>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</si>
  <si>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</si>
  <si>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</si>
  <si>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</si>
  <si>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</si>
  <si>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</si>
  <si>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</si>
  <si>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</si>
  <si>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</si>
  <si>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</si>
  <si>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</si>
  <si>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</si>
  <si>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</si>
  <si>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</si>
  <si>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</si>
  <si>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</si>
  <si>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</si>
  <si>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</si>
  <si>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</si>
  <si>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</si>
  <si>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</si>
  <si>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</si>
  <si>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</si>
  <si>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</si>
  <si>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</si>
  <si>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</si>
  <si>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</si>
  <si>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</si>
  <si>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</si>
  <si>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</si>
  <si>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</si>
  <si>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</si>
  <si>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</si>
  <si>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</si>
  <si>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</si>
  <si>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</si>
  <si>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</si>
  <si>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</si>
  <si>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</si>
  <si>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</si>
  <si>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</si>
  <si>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</si>
  <si>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</si>
  <si>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</si>
  <si>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</si>
  <si>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</si>
  <si>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</si>
  <si>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</si>
  <si>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</si>
  <si>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</si>
  <si>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</si>
  <si>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</si>
  <si>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</si>
  <si>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</si>
  <si>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</si>
  <si>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</si>
  <si>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</si>
  <si>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</si>
  <si>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</si>
  <si>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</si>
  <si>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</si>
  <si>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</si>
  <si>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</si>
  <si>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</si>
  <si>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</si>
  <si>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</si>
  <si>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</si>
  <si>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</si>
  <si>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</si>
  <si>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</si>
  <si>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</si>
  <si>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</si>
  <si>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</si>
  <si>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</si>
  <si>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</si>
  <si>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</si>
  <si>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</si>
  <si>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</si>
  <si>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</si>
  <si>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</si>
  <si>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</si>
  <si>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</si>
  <si>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</si>
  <si>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</si>
  <si>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</si>
  <si>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</si>
  <si>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</si>
  <si>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</si>
  <si>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</si>
  <si>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</si>
  <si>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</si>
  <si>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</si>
  <si>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</si>
  <si>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</si>
  <si>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</si>
  <si>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</si>
  <si>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</si>
  <si>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</si>
  <si>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</si>
  <si>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</si>
  <si>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</si>
  <si>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</si>
  <si>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</si>
  <si>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</si>
  <si>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</si>
  <si>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</si>
  <si>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</si>
  <si>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</si>
  <si>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</si>
  <si>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</si>
  <si>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</si>
  <si>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</si>
  <si>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</si>
  <si>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</si>
  <si>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</si>
  <si>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</si>
  <si>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</si>
  <si>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</si>
  <si>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</si>
  <si>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</si>
  <si>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</si>
  <si>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</si>
  <si>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</si>
  <si>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</si>
  <si>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</si>
  <si>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</si>
  <si>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</si>
  <si>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</si>
  <si>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</si>
  <si>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</si>
  <si>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</si>
  <si>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</si>
  <si>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</si>
  <si>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</si>
  <si>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</si>
  <si>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</si>
  <si>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</si>
  <si>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</si>
  <si>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</si>
  <si>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</si>
  <si>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</si>
  <si>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</si>
  <si>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</si>
  <si>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</si>
  <si>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</si>
  <si>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</si>
  <si>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</si>
  <si>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</si>
  <si>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</si>
  <si>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</si>
  <si>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</si>
  <si>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</si>
  <si>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</si>
  <si>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</si>
  <si>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</si>
  <si>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</si>
  <si>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</si>
  <si>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</si>
  <si>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</si>
  <si>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</si>
  <si>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</si>
  <si>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</si>
  <si>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</si>
  <si>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</si>
  <si>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</si>
  <si>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</si>
  <si>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</si>
  <si>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</si>
  <si>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</si>
  <si>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</si>
  <si>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</si>
  <si>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</si>
  <si>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</si>
  <si>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</si>
  <si>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</si>
  <si>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</si>
  <si>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</si>
  <si>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</si>
  <si>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</si>
  <si>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</si>
  <si>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</si>
  <si>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</si>
  <si>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</si>
  <si>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</si>
  <si>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</si>
  <si>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</si>
  <si>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</si>
  <si>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</si>
  <si>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</si>
  <si>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</si>
  <si>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</si>
  <si>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</si>
  <si>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</si>
  <si>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</si>
  <si>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</si>
  <si>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</si>
  <si>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</si>
  <si>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</si>
  <si>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</si>
  <si>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</si>
  <si>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</si>
  <si>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</si>
  <si>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</si>
  <si>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</si>
  <si>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</si>
  <si>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</si>
  <si>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</si>
  <si>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</si>
  <si>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</si>
  <si>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</si>
  <si>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</si>
  <si>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</si>
  <si>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</si>
  <si>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</si>
  <si>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</si>
  <si>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</si>
  <si>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</si>
  <si>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</si>
  <si>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</si>
  <si>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</si>
  <si>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</si>
  <si>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</si>
  <si>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</si>
  <si>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</si>
  <si>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</si>
  <si>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</si>
  <si>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</si>
  <si>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</si>
  <si>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</si>
  <si>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</si>
  <si>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</si>
  <si>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</si>
  <si>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</si>
  <si>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</si>
  <si>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</si>
  <si>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</si>
  <si>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</si>
  <si>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</si>
  <si>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</si>
  <si>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</si>
  <si>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</si>
  <si>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</si>
  <si>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</si>
  <si>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</si>
  <si>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</si>
  <si>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</si>
  <si>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</si>
  <si>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</si>
  <si>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</si>
  <si>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</si>
  <si>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</si>
  <si>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</si>
  <si>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</si>
  <si>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</si>
  <si>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</si>
  <si>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</si>
  <si>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</si>
  <si>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</si>
  <si>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</si>
  <si>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</si>
  <si>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</si>
  <si>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</si>
  <si>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</si>
  <si>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</si>
  <si>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</si>
  <si>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</si>
  <si>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</si>
  <si>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</si>
  <si>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</si>
  <si>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</si>
  <si>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</si>
  <si>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</si>
  <si>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</si>
  <si>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</si>
  <si>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</si>
  <si>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</si>
  <si>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</si>
  <si>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</si>
  <si>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</si>
  <si>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</si>
  <si>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</si>
  <si>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</si>
  <si>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</si>
  <si>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</si>
  <si>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</si>
  <si>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</si>
  <si>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</si>
  <si>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</si>
  <si>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</si>
  <si>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</si>
  <si>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</si>
  <si>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</si>
  <si>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</si>
  <si>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</si>
  <si>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</si>
  <si>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</si>
  <si>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</si>
  <si>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</si>
  <si>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</si>
  <si>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</si>
  <si>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</si>
  <si>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</si>
  <si>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</si>
  <si>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</si>
  <si>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</si>
  <si>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</si>
  <si>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</si>
  <si>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</si>
  <si>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</si>
  <si>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</si>
  <si>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</si>
  <si>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</si>
  <si>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</si>
  <si>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</si>
  <si>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</si>
  <si>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</si>
  <si>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</si>
  <si>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</si>
  <si>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</si>
  <si>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</si>
  <si>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</si>
  <si>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</si>
  <si>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</si>
  <si>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</si>
  <si>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</si>
  <si>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</si>
  <si>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</si>
  <si>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</si>
  <si>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</si>
  <si>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</si>
  <si>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</si>
  <si>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</si>
  <si>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</si>
  <si>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</si>
  <si>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</si>
  <si>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</si>
  <si>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</si>
  <si>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</si>
  <si>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</si>
  <si>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</si>
  <si>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</si>
  <si>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</si>
  <si>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</si>
  <si>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</si>
  <si>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</si>
  <si>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</si>
  <si>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</si>
  <si>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</si>
  <si>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</si>
  <si>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</si>
  <si>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</si>
  <si>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</si>
  <si>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</si>
  <si>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</si>
  <si>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</si>
  <si>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</si>
  <si>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</si>
  <si>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</si>
  <si>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</si>
  <si>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</si>
  <si>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</si>
  <si>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</si>
  <si>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</si>
  <si>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</si>
  <si>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</si>
  <si>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</si>
  <si>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</si>
  <si>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</si>
  <si>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</si>
  <si>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</si>
  <si>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</si>
  <si>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</si>
  <si>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</si>
  <si>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</si>
  <si>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</si>
  <si>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</si>
  <si>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</si>
  <si>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</si>
  <si>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</si>
  <si>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</si>
  <si>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</si>
  <si>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</si>
  <si>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</si>
  <si>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</si>
  <si>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</si>
  <si>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</si>
  <si>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</si>
  <si>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</si>
  <si>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</si>
  <si>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</si>
  <si>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</si>
  <si>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</si>
  <si>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</si>
  <si>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</si>
  <si>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</si>
  <si>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</si>
  <si>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</si>
  <si>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</si>
  <si>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</si>
  <si>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</si>
  <si>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</si>
  <si>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</si>
  <si>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</si>
  <si>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</si>
  <si>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</si>
  <si>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</si>
  <si>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</si>
  <si>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</si>
  <si>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</si>
  <si>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</si>
  <si>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</si>
  <si>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</si>
  <si>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</si>
  <si>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</si>
  <si>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</si>
  <si>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</si>
  <si>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</si>
  <si>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</si>
  <si>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</si>
  <si>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</si>
  <si>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</si>
  <si>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</si>
  <si>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</si>
  <si>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</si>
  <si>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</si>
  <si>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</si>
  <si>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</si>
  <si>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</si>
  <si>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</si>
  <si>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</si>
  <si>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</si>
  <si>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</si>
  <si>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</si>
  <si>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</si>
  <si>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</si>
  <si>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</si>
  <si>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</si>
  <si>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</si>
  <si>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</si>
  <si>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</si>
  <si>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</si>
  <si>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</si>
  <si>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</si>
  <si>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</si>
  <si>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</si>
  <si>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</si>
  <si>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</si>
  <si>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</si>
  <si>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</si>
  <si>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</si>
  <si>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</si>
  <si>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</si>
  <si>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</si>
  <si>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</si>
  <si>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</si>
  <si>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</si>
  <si>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</si>
  <si>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</si>
  <si>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</si>
  <si>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</si>
  <si>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</si>
  <si>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</si>
  <si>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</si>
  <si>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</si>
  <si>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</si>
  <si>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</si>
  <si>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</si>
  <si>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</si>
  <si>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</si>
  <si>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</si>
  <si>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</si>
  <si>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</si>
  <si>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</si>
  <si>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</si>
  <si>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</si>
  <si>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</si>
  <si>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</si>
  <si>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</si>
  <si>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</si>
  <si>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</si>
  <si>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</si>
  <si>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</si>
  <si>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</si>
  <si>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</si>
  <si>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</si>
  <si>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</si>
  <si>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</si>
  <si>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</si>
  <si>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</si>
  <si>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</si>
  <si>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</si>
  <si>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</si>
  <si>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</si>
  <si>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</si>
  <si>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</si>
  <si>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</si>
  <si>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</si>
  <si>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</si>
  <si>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</si>
  <si>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</si>
  <si>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</si>
  <si>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</si>
  <si>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</si>
  <si>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</si>
  <si>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</si>
  <si>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</si>
  <si>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</si>
  <si>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</si>
  <si>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</si>
  <si>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</si>
  <si>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</si>
  <si>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</si>
  <si>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</si>
  <si>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</si>
  <si>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</si>
  <si>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</si>
  <si>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</si>
  <si>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</si>
  <si>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</si>
  <si>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</si>
  <si>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</si>
  <si>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</si>
  <si>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</si>
  <si>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</si>
  <si>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</si>
  <si>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</si>
  <si>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</si>
  <si>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</si>
  <si>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</si>
  <si>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</si>
  <si>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</si>
  <si>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</si>
  <si>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</si>
  <si>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</si>
  <si>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</si>
  <si>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</si>
  <si>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</si>
  <si>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</si>
  <si>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</si>
  <si>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</si>
  <si>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</si>
  <si>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</si>
  <si>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</si>
  <si>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</si>
  <si>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</si>
  <si>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</si>
  <si>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</si>
  <si>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</si>
  <si>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</si>
  <si>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</si>
  <si>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</si>
  <si>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</si>
  <si>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</si>
  <si>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</si>
  <si>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</si>
  <si>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</si>
  <si>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</si>
  <si>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</si>
  <si>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</si>
  <si>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</si>
  <si>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</si>
  <si>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</si>
  <si>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</si>
  <si>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</si>
  <si>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</si>
  <si>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</si>
  <si>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</si>
  <si>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</si>
  <si>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</si>
  <si>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</si>
  <si>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</si>
  <si>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</si>
  <si>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</si>
  <si>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</si>
  <si>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</si>
  <si>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</si>
  <si>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</si>
  <si>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</si>
  <si>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</si>
  <si>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</si>
  <si>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</si>
  <si>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</si>
  <si>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</si>
  <si>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</si>
  <si>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</si>
  <si>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</si>
  <si>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</si>
  <si>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</si>
  <si>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</si>
  <si>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</si>
  <si>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</si>
  <si>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</si>
  <si>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</si>
  <si>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</si>
  <si>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</si>
  <si>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</si>
  <si>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</si>
  <si>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</si>
  <si>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</si>
  <si>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</si>
  <si>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</si>
  <si>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</si>
  <si>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</si>
  <si>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</si>
  <si>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</si>
  <si>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</si>
  <si>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</si>
  <si>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</si>
  <si>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</si>
  <si>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</si>
  <si>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</si>
  <si>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</si>
  <si>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</si>
  <si>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</si>
  <si>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</si>
  <si>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</si>
  <si>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</si>
  <si>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</si>
  <si>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</si>
  <si>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</si>
  <si>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</si>
  <si>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</si>
  <si>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</si>
  <si>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</si>
  <si>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</si>
  <si>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</si>
  <si>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</si>
  <si>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</si>
  <si>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</si>
  <si>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</si>
  <si>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</si>
  <si>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</si>
  <si>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</si>
  <si>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</si>
  <si>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</si>
  <si>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</si>
  <si>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</si>
  <si>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</si>
  <si>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</si>
  <si>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</si>
  <si>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</si>
  <si>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</si>
  <si>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</si>
  <si>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</si>
  <si>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</si>
  <si>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</si>
  <si>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</si>
  <si>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</si>
  <si>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</si>
  <si>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</si>
  <si>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</si>
  <si>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</si>
  <si>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</si>
  <si>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</si>
  <si>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</si>
  <si>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</si>
  <si>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</si>
  <si>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</si>
  <si>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</si>
  <si>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</si>
  <si>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</si>
  <si>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</si>
  <si>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</si>
  <si>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</si>
  <si>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</si>
  <si>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</si>
  <si>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</si>
  <si>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</si>
  <si>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</si>
  <si>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</si>
  <si>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</si>
  <si>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</si>
  <si>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</si>
  <si>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</si>
  <si>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</si>
  <si>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</si>
  <si>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</si>
  <si>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</si>
  <si>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</si>
  <si>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</si>
  <si>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</si>
  <si>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</si>
  <si>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</si>
  <si>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</si>
  <si>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</si>
  <si>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</si>
  <si>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</si>
  <si>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</si>
  <si>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</si>
  <si>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</si>
  <si>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</si>
  <si>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</si>
  <si>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</si>
  <si>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</si>
  <si>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</si>
  <si>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</si>
  <si>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</si>
  <si>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</si>
  <si>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</si>
  <si>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</si>
  <si>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</si>
  <si>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</si>
  <si>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</si>
  <si>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</si>
  <si>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</si>
  <si>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</si>
  <si>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</si>
  <si>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</si>
  <si>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</si>
  <si>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</si>
  <si>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</si>
  <si>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</si>
  <si>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</si>
  <si>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</si>
  <si>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</si>
  <si>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</si>
  <si>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</si>
  <si>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</si>
  <si>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</si>
  <si>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</si>
  <si>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</si>
  <si>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</si>
  <si>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</si>
  <si>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</si>
  <si>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</si>
  <si>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</si>
  <si>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</si>
  <si>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</si>
  <si>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</si>
  <si>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</si>
  <si>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</si>
  <si>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</si>
  <si>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</si>
  <si>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</si>
  <si>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</si>
  <si>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</si>
  <si>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</si>
  <si>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</si>
  <si>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</si>
  <si>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</si>
  <si>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</si>
  <si>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</si>
  <si>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</si>
  <si>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</si>
  <si>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</si>
  <si>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</si>
  <si>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</si>
  <si>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</si>
  <si>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</si>
  <si>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</si>
  <si>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</si>
  <si>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</si>
  <si>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</si>
  <si>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</si>
  <si>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</si>
  <si>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</si>
  <si>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</si>
  <si>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</si>
  <si>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</si>
  <si>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</si>
  <si>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</si>
  <si>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</si>
  <si>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</si>
  <si>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</si>
  <si>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</si>
  <si>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</si>
  <si>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</si>
  <si>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</si>
  <si>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</si>
  <si>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</si>
  <si>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</si>
  <si>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</si>
  <si>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</si>
  <si>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</si>
  <si>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</si>
  <si>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</si>
  <si>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</si>
  <si>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</si>
  <si>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</si>
  <si>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</si>
  <si>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</si>
  <si>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</si>
  <si>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</si>
  <si>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</si>
  <si>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</si>
  <si>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</si>
  <si>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</si>
  <si>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</si>
  <si>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</si>
  <si>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</si>
  <si>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</si>
  <si>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</si>
  <si>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</si>
  <si>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</si>
  <si>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</si>
  <si>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</si>
  <si>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</si>
  <si>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</si>
  <si>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</si>
  <si>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</si>
  <si>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</si>
  <si>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</si>
  <si>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</si>
  <si>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</si>
  <si>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</si>
  <si>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</si>
  <si>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</si>
  <si>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</si>
  <si>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</si>
  <si>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</si>
  <si>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</si>
  <si>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</si>
  <si>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</si>
  <si>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</si>
  <si>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</si>
  <si>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</si>
  <si>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</si>
  <si>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</si>
  <si>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</si>
  <si>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</si>
  <si>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</si>
  <si>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</si>
  <si>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</si>
  <si>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</si>
  <si>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</si>
  <si>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</si>
  <si>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</si>
  <si>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</si>
  <si>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</si>
  <si>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</si>
  <si>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</si>
  <si>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</si>
  <si>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</si>
  <si>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</si>
  <si>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</si>
  <si>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</si>
  <si>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</si>
  <si>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</si>
  <si>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</si>
  <si>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</si>
  <si>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</si>
  <si>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</si>
  <si>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</si>
  <si>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</si>
  <si>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</si>
  <si>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</si>
  <si>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</si>
  <si>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</si>
  <si>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</si>
  <si>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</si>
  <si>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</si>
  <si>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</si>
  <si>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</si>
  <si>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</si>
  <si>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</si>
  <si>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</si>
  <si>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</si>
  <si>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</si>
  <si>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</si>
  <si>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</si>
  <si>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</si>
  <si>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</si>
  <si>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</si>
  <si>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</si>
  <si>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</si>
  <si>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</si>
  <si>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</si>
  <si>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</si>
  <si>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</si>
  <si>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</si>
  <si>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</si>
  <si>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</si>
  <si>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</si>
  <si>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</si>
  <si>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</si>
  <si>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</si>
  <si>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</si>
  <si>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</si>
  <si>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</si>
  <si>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</si>
  <si>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</si>
  <si>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</si>
  <si>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</si>
  <si>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</si>
  <si>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</si>
  <si>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</si>
  <si>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</si>
  <si>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</si>
  <si>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</si>
  <si>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</si>
  <si>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</si>
  <si>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</si>
  <si>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</si>
  <si>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</si>
  <si>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</si>
  <si>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</si>
  <si>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</si>
  <si>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</si>
  <si>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</si>
  <si>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</si>
  <si>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</si>
  <si>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</si>
  <si>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</si>
  <si>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</si>
  <si>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</si>
  <si>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</si>
  <si>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</si>
  <si>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</si>
  <si>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</si>
  <si>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</si>
  <si>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</si>
  <si>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</si>
  <si>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</si>
  <si>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</si>
  <si>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</si>
  <si>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</si>
  <si>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</si>
  <si>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</si>
  <si>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</si>
  <si>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</si>
  <si>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</si>
  <si>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</si>
  <si>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</si>
  <si>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</si>
  <si>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</si>
  <si>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</si>
  <si>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</si>
  <si>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</si>
  <si>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</si>
  <si>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</si>
  <si>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</si>
  <si>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</si>
  <si>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</si>
  <si>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</si>
  <si>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</si>
  <si>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</si>
  <si>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</si>
  <si>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</si>
  <si>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</si>
  <si>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</si>
  <si>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</si>
  <si>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</si>
  <si>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</si>
  <si>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</si>
  <si>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</si>
  <si>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</si>
  <si>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</si>
  <si>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</si>
  <si>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</si>
  <si>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</si>
  <si>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</si>
  <si>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</si>
  <si>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</si>
  <si>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</si>
  <si>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</si>
  <si>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</si>
  <si>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</si>
  <si>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</si>
  <si>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</si>
  <si>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</si>
  <si>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</si>
  <si>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</si>
  <si>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</si>
  <si>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</si>
  <si>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</si>
  <si>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</si>
  <si>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</si>
  <si>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</si>
  <si>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</si>
  <si>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</si>
  <si>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</si>
  <si>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</si>
  <si>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</si>
  <si>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</si>
  <si>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</si>
  <si>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</si>
  <si>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</si>
  <si>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</si>
  <si>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</si>
  <si>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</si>
  <si>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</si>
  <si>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</si>
  <si>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</si>
  <si>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</si>
  <si>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</si>
  <si>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</si>
  <si>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</si>
  <si>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</si>
  <si>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</si>
  <si>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</si>
  <si>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</si>
  <si>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</si>
  <si>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</si>
  <si>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</si>
  <si>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</si>
  <si>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</si>
  <si>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</si>
  <si>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</si>
  <si>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</si>
  <si>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</si>
  <si>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</si>
  <si>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</si>
  <si>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</si>
  <si>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</si>
  <si>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</si>
  <si>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</si>
  <si>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</si>
  <si>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</si>
  <si>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</si>
  <si>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</si>
  <si>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</si>
  <si>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</si>
  <si>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</si>
  <si>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</si>
  <si>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</si>
  <si>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</si>
  <si>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</si>
  <si>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</si>
  <si>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</si>
  <si>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</si>
  <si>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</si>
  <si>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</si>
  <si>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</si>
  <si>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</si>
  <si>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</si>
  <si>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</si>
  <si>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</si>
  <si>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</si>
  <si>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</si>
  <si>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</si>
  <si>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</si>
  <si>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</si>
  <si>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</si>
  <si>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</si>
  <si>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</si>
  <si>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</si>
  <si>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</si>
  <si>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</si>
  <si>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</si>
  <si>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</si>
  <si>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</si>
  <si>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</si>
  <si>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</si>
  <si>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</si>
  <si>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</si>
  <si>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</si>
  <si>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</si>
  <si>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</si>
  <si>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</si>
  <si>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</si>
  <si>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</si>
  <si>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</si>
  <si>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</si>
  <si>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</si>
  <si>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</si>
  <si>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</si>
  <si>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</si>
  <si>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</si>
  <si>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</si>
  <si>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</si>
  <si>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</si>
  <si>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</si>
  <si>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</si>
  <si>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</si>
  <si>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</si>
  <si>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</si>
  <si>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</si>
  <si>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</si>
  <si>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</si>
  <si>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</si>
  <si>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</si>
  <si>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</si>
  <si>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</si>
  <si>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</si>
  <si>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</si>
  <si>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</si>
  <si>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</si>
  <si>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</si>
  <si>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</si>
  <si>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</si>
  <si>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</si>
  <si>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</si>
  <si>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</si>
  <si>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</si>
  <si>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</si>
  <si>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</si>
  <si>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</si>
  <si>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</si>
  <si>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</si>
  <si>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</si>
  <si>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</si>
  <si>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</si>
  <si>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</si>
  <si>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</si>
  <si>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</si>
  <si>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</si>
  <si>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</si>
  <si>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</si>
  <si>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</si>
  <si>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</si>
  <si>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</si>
  <si>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</si>
  <si>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</si>
  <si>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</si>
  <si>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</si>
  <si>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</si>
  <si>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</si>
  <si>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</si>
  <si>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</si>
  <si>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</si>
  <si>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</si>
  <si>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</si>
  <si>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</si>
  <si>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</si>
  <si>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</si>
  <si>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</si>
  <si>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</si>
  <si>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</si>
  <si>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</si>
  <si>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</si>
  <si>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</si>
  <si>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</si>
  <si>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</si>
  <si>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</si>
  <si>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</si>
  <si>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</si>
  <si>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</si>
  <si>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</si>
  <si>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</si>
  <si>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</si>
  <si>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</si>
  <si>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</si>
  <si>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</si>
  <si>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</si>
  <si>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</si>
  <si>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</si>
  <si>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</si>
  <si>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</si>
  <si>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</si>
  <si>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</si>
  <si>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</si>
  <si>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</si>
  <si>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</si>
  <si>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</si>
  <si>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</si>
  <si>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</si>
  <si>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</si>
  <si>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</si>
  <si>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</si>
  <si>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</si>
  <si>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</si>
  <si>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</si>
  <si>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</si>
  <si>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</si>
  <si>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</si>
  <si>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</si>
  <si>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</si>
  <si>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</si>
  <si>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</si>
  <si>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</si>
  <si>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</si>
  <si>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</si>
  <si>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</si>
  <si>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</si>
  <si>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</si>
  <si>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</si>
  <si>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</si>
  <si>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</si>
  <si>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</si>
  <si>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</si>
  <si>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</si>
  <si>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</si>
  <si>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</si>
  <si>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</si>
  <si>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</si>
  <si>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</si>
  <si>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</si>
  <si>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</si>
  <si>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</si>
  <si>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</si>
  <si>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</si>
  <si>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</si>
  <si>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</si>
  <si>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</si>
  <si>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</si>
  <si>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</si>
  <si>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</si>
  <si>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</si>
  <si>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</si>
  <si>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</si>
  <si>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</si>
  <si>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</si>
  <si>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</si>
  <si>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</si>
  <si>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</si>
  <si>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</si>
  <si>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</si>
  <si>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</si>
  <si>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</si>
  <si>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</si>
  <si>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</si>
  <si>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</si>
  <si>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</si>
  <si>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</si>
  <si>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</si>
  <si>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</si>
  <si>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</si>
  <si>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</si>
  <si>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</si>
  <si>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</si>
  <si>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</si>
  <si>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</si>
  <si>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</si>
  <si>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</si>
  <si>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</si>
  <si>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</si>
  <si>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</si>
  <si>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</si>
  <si>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</si>
  <si>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</si>
  <si>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</si>
  <si>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</si>
  <si>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</si>
  <si>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</si>
  <si>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</si>
  <si>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</si>
  <si>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</si>
  <si>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</si>
  <si>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</si>
  <si>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</si>
  <si>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</si>
  <si>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</si>
  <si>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</si>
  <si>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</si>
  <si>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</si>
  <si>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</si>
  <si>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</si>
  <si>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</si>
  <si>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</si>
  <si>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</si>
  <si>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</si>
  <si>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</si>
  <si>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</si>
  <si>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</si>
  <si>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</si>
  <si>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</si>
  <si>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</si>
  <si>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</si>
  <si>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</si>
  <si>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</si>
  <si>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</si>
  <si>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</si>
  <si>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</si>
  <si>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</si>
  <si>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</si>
  <si>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</si>
  <si>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</si>
  <si>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</si>
  <si>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</si>
  <si>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</si>
  <si>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</si>
  <si>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</si>
  <si>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</si>
  <si>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</si>
  <si>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</si>
  <si>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</si>
  <si>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</si>
  <si>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</si>
  <si>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</si>
  <si>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</si>
  <si>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</si>
  <si>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</si>
  <si>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</si>
  <si>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</si>
  <si>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</si>
  <si>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</si>
  <si>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</si>
  <si>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</si>
  <si>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</si>
  <si>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</si>
  <si>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</si>
  <si>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</si>
  <si>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</si>
  <si>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</si>
  <si>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</si>
  <si>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</si>
  <si>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</si>
  <si>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</si>
  <si>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</si>
  <si>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</si>
  <si>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</si>
  <si>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</si>
  <si>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</si>
  <si>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</si>
  <si>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</si>
  <si>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</si>
  <si>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</si>
  <si>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</si>
  <si>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</si>
  <si>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</si>
  <si>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</si>
  <si>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</si>
  <si>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</si>
  <si>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</si>
  <si>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</si>
  <si>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</si>
  <si>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</si>
  <si>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</si>
  <si>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</si>
  <si>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</si>
  <si>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</si>
  <si>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</si>
  <si>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</si>
  <si>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</si>
  <si>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</si>
  <si>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</si>
  <si>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</si>
  <si>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</si>
  <si>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</si>
  <si>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</si>
  <si>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</si>
  <si>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</si>
  <si>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</si>
  <si>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</si>
  <si>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</si>
  <si>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</si>
  <si>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</si>
  <si>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</si>
  <si>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</si>
  <si>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</si>
  <si>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</si>
  <si>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</si>
  <si>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</si>
  <si>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</si>
  <si>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</si>
  <si>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</si>
  <si>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</si>
  <si>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</si>
  <si>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</si>
  <si>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</si>
  <si>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</si>
  <si>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</si>
  <si>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</si>
  <si>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</si>
  <si>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</si>
  <si>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</si>
  <si>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</si>
  <si>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</si>
  <si>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</si>
  <si>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</si>
  <si>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</si>
  <si>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</si>
  <si>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</si>
  <si>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</si>
  <si>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</si>
  <si>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</si>
  <si>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</si>
  <si>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</si>
  <si>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</si>
  <si>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</si>
  <si>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</si>
  <si>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</si>
  <si>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</si>
  <si>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</si>
  <si>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</si>
  <si>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</si>
  <si>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</si>
  <si>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</si>
  <si>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</si>
  <si>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</si>
  <si>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</si>
  <si>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</si>
  <si>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</si>
  <si>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</si>
  <si>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</si>
  <si>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</si>
  <si>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</si>
  <si>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</si>
  <si>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</si>
  <si>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</si>
  <si>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</si>
  <si>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</si>
  <si>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</si>
  <si>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</si>
  <si>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</si>
  <si>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</si>
  <si>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</si>
  <si>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</si>
  <si>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</si>
  <si>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</si>
  <si>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</si>
  <si>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</si>
  <si>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</si>
  <si>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</si>
  <si>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</si>
  <si>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</si>
  <si>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</si>
  <si>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</si>
  <si>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</si>
  <si>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</si>
  <si>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</si>
  <si>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</si>
  <si>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</si>
  <si>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</si>
  <si>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</si>
  <si>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</si>
  <si>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</si>
  <si>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</si>
  <si>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</si>
  <si>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</si>
  <si>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</si>
  <si>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</si>
  <si>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</si>
  <si>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</si>
  <si>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</si>
  <si>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</si>
  <si>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</si>
  <si>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</si>
  <si>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</si>
  <si>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</si>
  <si>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</si>
  <si>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</si>
  <si>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</si>
  <si>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</si>
  <si>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</si>
  <si>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</si>
  <si>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</si>
  <si>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</si>
  <si>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</si>
  <si>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</si>
  <si>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</si>
  <si>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</si>
  <si>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</si>
  <si>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</si>
  <si>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</si>
  <si>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</si>
  <si>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</si>
  <si>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</si>
  <si>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</si>
  <si>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</si>
  <si>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</si>
  <si>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</si>
  <si>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</si>
  <si>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</si>
  <si>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</si>
  <si>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</si>
  <si>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</si>
  <si>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</si>
  <si>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</si>
  <si>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</si>
  <si>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</si>
  <si>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</si>
  <si>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</si>
  <si>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</si>
  <si>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</si>
  <si>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</si>
  <si>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</si>
  <si>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</si>
  <si>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</si>
  <si>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</si>
  <si>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</si>
  <si>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</si>
  <si>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</si>
  <si>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</si>
  <si>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</si>
  <si>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</si>
  <si>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</si>
  <si>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</si>
  <si>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</si>
  <si>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</si>
  <si>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</si>
  <si>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</si>
  <si>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</si>
  <si>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</si>
  <si>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</si>
  <si>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</si>
  <si>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</si>
  <si>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</si>
  <si>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</si>
  <si>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</si>
  <si>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</si>
  <si>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</si>
  <si>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</si>
  <si>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</si>
  <si>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</si>
  <si>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</si>
  <si>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</si>
  <si>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</si>
  <si>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</si>
  <si>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</si>
  <si>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</si>
  <si>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</si>
  <si>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</si>
  <si>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</si>
  <si>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</si>
  <si>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</si>
  <si>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</si>
  <si>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</si>
  <si>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</si>
  <si>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</si>
  <si>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</si>
  <si>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</si>
  <si>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</si>
  <si>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</si>
  <si>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</si>
  <si>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</si>
  <si>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</si>
  <si>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</si>
  <si>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</si>
  <si>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</si>
  <si>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</si>
  <si>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</si>
  <si>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</si>
  <si>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</si>
  <si>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</si>
  <si>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</si>
  <si>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</si>
  <si>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</si>
  <si>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</si>
  <si>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</si>
  <si>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</si>
  <si>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</si>
  <si>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</si>
  <si>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</si>
  <si>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</si>
  <si>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</si>
  <si>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</si>
  <si>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</si>
  <si>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</si>
  <si>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</si>
  <si>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</si>
  <si>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</si>
  <si>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</si>
  <si>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</si>
  <si>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</si>
  <si>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</si>
  <si>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</si>
  <si>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</si>
  <si>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</si>
  <si>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</si>
  <si>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</si>
  <si>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</si>
  <si>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</si>
  <si>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</si>
  <si>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</si>
  <si>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</si>
  <si>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</si>
  <si>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</si>
  <si>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</si>
  <si>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</si>
  <si>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</si>
  <si>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</si>
  <si>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</si>
  <si>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</si>
  <si>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</si>
  <si>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</si>
  <si>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</si>
  <si>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</si>
  <si>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</si>
  <si>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</si>
  <si>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</si>
  <si>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</si>
  <si>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</si>
  <si>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</si>
  <si>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</si>
  <si>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</si>
  <si>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</si>
  <si>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</si>
  <si>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</si>
  <si>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</si>
  <si>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</si>
  <si>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</si>
  <si>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</si>
  <si>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</si>
  <si>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</si>
  <si>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</si>
  <si>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</si>
  <si>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</si>
  <si>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</si>
  <si>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</si>
  <si>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</si>
  <si>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</si>
  <si>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</si>
  <si>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</si>
  <si>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</si>
  <si>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</si>
  <si>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</si>
  <si>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</si>
  <si>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</si>
  <si>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</si>
  <si>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</si>
  <si>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</si>
  <si>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</si>
  <si>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</si>
  <si>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</si>
  <si>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</si>
  <si>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</si>
  <si>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</si>
  <si>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</si>
  <si>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</si>
  <si>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</si>
  <si>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</si>
  <si>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</si>
  <si>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</si>
  <si>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</si>
  <si>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</si>
  <si>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</si>
  <si>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</si>
  <si>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</si>
  <si>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</si>
  <si>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</si>
  <si>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</si>
  <si>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</si>
  <si>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</si>
  <si>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</si>
  <si>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</si>
  <si>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</si>
  <si>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</si>
  <si>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</si>
  <si>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</si>
  <si>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</si>
  <si>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</si>
  <si>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</si>
  <si>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</si>
  <si>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</si>
  <si>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</si>
  <si>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</si>
  <si>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</si>
  <si>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</si>
  <si>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</si>
  <si>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</si>
  <si>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</si>
  <si>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</si>
  <si>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</si>
  <si>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</si>
  <si>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</si>
  <si>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</si>
  <si>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</si>
  <si>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</si>
  <si>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</si>
  <si>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</si>
  <si>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</si>
  <si>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</si>
  <si>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</si>
  <si>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</si>
  <si>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</si>
  <si>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</si>
  <si>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</si>
  <si>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</si>
  <si>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</si>
  <si>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</si>
  <si>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</si>
  <si>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</si>
  <si>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</si>
  <si>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</si>
  <si>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</si>
  <si>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</si>
  <si>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</si>
  <si>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</si>
  <si>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</si>
  <si>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</si>
  <si>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</si>
  <si>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</si>
  <si>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</si>
  <si>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</si>
  <si>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</si>
  <si>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</si>
  <si>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</si>
  <si>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</si>
  <si>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</si>
  <si>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</si>
  <si>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</si>
  <si>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</si>
  <si>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</si>
  <si>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</si>
  <si>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</si>
  <si>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</si>
  <si>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</si>
  <si>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</si>
  <si>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</si>
  <si>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</si>
  <si>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</si>
  <si>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</si>
  <si>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</si>
  <si>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</si>
  <si>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</si>
  <si>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</si>
  <si>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</si>
  <si>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</si>
  <si>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</si>
  <si>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</si>
  <si>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</si>
  <si>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</si>
  <si>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</si>
  <si>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</si>
  <si>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</si>
  <si>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</si>
  <si>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</si>
  <si>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</si>
  <si>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</si>
  <si>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</si>
  <si>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</si>
  <si>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</si>
  <si>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</si>
  <si>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</si>
  <si>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</si>
  <si>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</si>
  <si>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</si>
  <si>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</si>
  <si>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</si>
  <si>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</si>
  <si>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</si>
  <si>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</si>
  <si>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</si>
  <si>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</si>
  <si>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</si>
  <si>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</si>
  <si>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</si>
  <si>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</si>
  <si>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</si>
  <si>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</si>
  <si>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</si>
  <si>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</si>
  <si>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</si>
  <si>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</si>
  <si>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</si>
  <si>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</si>
  <si>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</si>
  <si>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</si>
  <si>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</si>
  <si>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</si>
  <si>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</si>
  <si>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</si>
  <si>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</si>
  <si>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</si>
  <si>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</si>
  <si>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</si>
  <si>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</si>
  <si>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</si>
  <si>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</si>
  <si>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</si>
  <si>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</si>
  <si>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</si>
  <si>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</si>
  <si>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</si>
  <si>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</si>
  <si>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</si>
  <si>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</si>
  <si>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</si>
  <si>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</si>
  <si>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</si>
  <si>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</si>
  <si>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</si>
  <si>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</si>
  <si>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</si>
  <si>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</si>
  <si>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</si>
  <si>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</si>
  <si>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</si>
  <si>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</si>
  <si>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</si>
  <si>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</si>
  <si>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</si>
  <si>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</si>
  <si>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</si>
  <si>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</si>
  <si>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</si>
  <si>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</si>
  <si>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</si>
  <si>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</si>
  <si>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</si>
  <si>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</si>
  <si>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</si>
  <si>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</si>
  <si>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</si>
  <si>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</si>
  <si>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</si>
  <si>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</si>
  <si>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</si>
  <si>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</si>
  <si>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</si>
  <si>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</si>
  <si>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</si>
  <si>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</si>
  <si>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</si>
  <si>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</si>
  <si>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</si>
  <si>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</si>
  <si>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</si>
  <si>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</si>
  <si>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</si>
  <si>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</si>
  <si>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</si>
  <si>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</si>
  <si>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</si>
  <si>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</si>
  <si>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</si>
  <si>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</si>
  <si>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</si>
  <si>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</si>
  <si>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</si>
  <si>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</si>
  <si>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</si>
  <si>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</si>
  <si>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</si>
  <si>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</si>
  <si>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</si>
  <si>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</si>
  <si>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</si>
  <si>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</si>
  <si>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</si>
  <si>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</si>
  <si>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</si>
  <si>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</si>
  <si>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</si>
  <si>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</si>
  <si>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</si>
  <si>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</si>
  <si>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</si>
  <si>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</si>
  <si>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</si>
  <si>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</si>
  <si>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</si>
  <si>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</si>
  <si>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</si>
  <si>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</si>
  <si>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</si>
  <si>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</si>
  <si>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</si>
  <si>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</si>
  <si>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</si>
  <si>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</si>
  <si>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</si>
  <si>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</si>
  <si>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</si>
  <si>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</si>
  <si>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</si>
  <si>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</si>
  <si>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</si>
  <si>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</si>
  <si>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</si>
  <si>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</si>
  <si>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</si>
  <si>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</si>
  <si>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</si>
  <si>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</si>
  <si>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</si>
  <si>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</si>
  <si>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</si>
  <si>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</si>
  <si>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</si>
  <si>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</si>
  <si>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</si>
  <si>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</si>
  <si>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</si>
  <si>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</si>
  <si>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</si>
  <si>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</si>
  <si>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</si>
  <si>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</si>
  <si>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</si>
  <si>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</si>
  <si>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</si>
  <si>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</si>
  <si>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</si>
  <si>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</si>
  <si>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</si>
  <si>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</si>
  <si>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</si>
  <si>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</si>
  <si>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</si>
  <si>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</si>
  <si>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</si>
  <si>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</si>
  <si>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</si>
  <si>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</si>
  <si>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</si>
  <si>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</si>
  <si>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</si>
  <si>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</si>
  <si>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</si>
  <si>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</si>
  <si>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</si>
  <si>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</si>
  <si>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</si>
  <si>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</si>
  <si>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</si>
  <si>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</si>
  <si>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</si>
  <si>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</si>
  <si>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</si>
  <si>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</si>
  <si>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</si>
  <si>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</si>
  <si>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</si>
  <si>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</si>
  <si>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</si>
  <si>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</si>
  <si>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</si>
  <si>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</si>
  <si>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</si>
  <si>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</si>
  <si>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</si>
  <si>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</si>
  <si>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</si>
  <si>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</si>
  <si>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</si>
  <si>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</si>
  <si>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</si>
  <si>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</si>
  <si>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</si>
  <si>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</si>
  <si>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</si>
  <si>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</si>
  <si>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</si>
  <si>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</si>
  <si>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</si>
  <si>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</si>
  <si>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</si>
  <si>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</si>
  <si>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</si>
  <si>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</si>
  <si>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</si>
  <si>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</si>
  <si>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</si>
  <si>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</si>
  <si>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</si>
  <si>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</si>
  <si>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</si>
  <si>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</si>
  <si>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</si>
  <si>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</si>
  <si>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</si>
  <si>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</si>
  <si>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</si>
  <si>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</si>
  <si>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</si>
  <si>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</si>
  <si>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</si>
  <si>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</si>
  <si>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</si>
  <si>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</si>
  <si>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</si>
  <si>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</si>
  <si>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</si>
  <si>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</si>
  <si>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</si>
  <si>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</si>
  <si>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</si>
  <si>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</si>
  <si>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</si>
  <si>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</si>
  <si>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</si>
  <si>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</si>
  <si>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</si>
  <si>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</si>
  <si>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</si>
  <si>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</si>
  <si>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</si>
  <si>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</si>
  <si>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</si>
  <si>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</si>
  <si>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</si>
  <si>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</si>
  <si>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</si>
  <si>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</si>
  <si>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</si>
  <si>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</si>
  <si>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</si>
  <si>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</si>
  <si>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</si>
  <si>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</si>
  <si>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</si>
  <si>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</si>
  <si>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</si>
  <si>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</si>
  <si>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</si>
  <si>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</si>
  <si>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</si>
  <si>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</si>
  <si>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</si>
  <si>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</si>
  <si>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</si>
  <si>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</si>
  <si>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</si>
  <si>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</si>
  <si>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</si>
  <si>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</si>
  <si>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</si>
  <si>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</si>
  <si>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</si>
  <si>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</si>
  <si>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</si>
  <si>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</si>
  <si>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</si>
  <si>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</si>
  <si>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</si>
  <si>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</si>
  <si>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</si>
  <si>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</si>
  <si>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</si>
  <si>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</si>
  <si>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</si>
  <si>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</si>
  <si>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</si>
  <si>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</si>
  <si>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</si>
  <si>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</si>
  <si>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</si>
  <si>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</si>
  <si>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</si>
  <si>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</si>
  <si>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</si>
  <si>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</si>
  <si>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</si>
  <si>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</si>
  <si>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</si>
  <si>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</si>
  <si>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</si>
  <si>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</si>
  <si>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</si>
  <si>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</si>
  <si>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</si>
  <si>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</si>
  <si>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</si>
  <si>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</si>
  <si>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</si>
  <si>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</si>
  <si>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</si>
  <si>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</si>
  <si>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</si>
  <si>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</si>
  <si>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</si>
  <si>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</si>
  <si>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</si>
  <si>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</si>
  <si>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</si>
  <si>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</si>
  <si>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</si>
  <si>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</si>
  <si>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</si>
  <si>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</si>
  <si>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</si>
  <si>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</si>
  <si>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</si>
  <si>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</si>
  <si>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</si>
  <si>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</si>
  <si>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</si>
  <si>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</si>
  <si>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</si>
  <si>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</si>
  <si>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</si>
  <si>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</si>
  <si>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</si>
  <si>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</si>
  <si>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</si>
  <si>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</si>
  <si>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</si>
  <si>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</si>
  <si>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</si>
  <si>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</si>
  <si>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</si>
  <si>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</si>
  <si>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</si>
  <si>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</si>
  <si>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</si>
  <si>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</si>
  <si>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</si>
  <si>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</si>
  <si>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</si>
  <si>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</si>
  <si>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</si>
  <si>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</si>
  <si>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</si>
  <si>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</si>
  <si>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</si>
  <si>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</si>
  <si>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</si>
  <si>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</si>
  <si>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</si>
  <si>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</si>
  <si>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</si>
  <si>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</si>
  <si>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</si>
  <si>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</si>
  <si>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</si>
  <si>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</si>
  <si>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</si>
  <si>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</si>
  <si>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</si>
  <si>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</si>
  <si>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</si>
  <si>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</si>
  <si>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</si>
  <si>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</si>
  <si>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</si>
  <si>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</si>
  <si>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</si>
  <si>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</si>
  <si>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</si>
  <si>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</si>
  <si>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</si>
  <si>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</si>
  <si>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</si>
  <si>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</si>
  <si>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</si>
  <si>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</si>
  <si>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</si>
  <si>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</si>
  <si>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</si>
  <si>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</si>
  <si>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</si>
  <si>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</si>
  <si>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</si>
  <si>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</si>
  <si>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</si>
  <si>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</si>
  <si>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</si>
  <si>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</si>
  <si>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</si>
  <si>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</si>
  <si>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</si>
  <si>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</si>
  <si>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</si>
  <si>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</si>
  <si>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</si>
  <si>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</si>
  <si>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</si>
  <si>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</si>
  <si>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</si>
  <si>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</si>
  <si>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</si>
  <si>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</si>
  <si>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</si>
  <si>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</si>
  <si>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</si>
  <si>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</si>
  <si>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</si>
  <si>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</si>
  <si>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</si>
  <si>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</si>
  <si>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</si>
  <si>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</si>
  <si>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</si>
  <si>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</si>
  <si>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</si>
  <si>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</si>
  <si>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</si>
  <si>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</si>
  <si>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</si>
  <si>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</si>
  <si>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</si>
  <si>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</si>
  <si>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</si>
  <si>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</si>
  <si>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</si>
  <si>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</si>
  <si>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</si>
  <si>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</si>
  <si>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</si>
  <si>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</si>
  <si>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</si>
  <si>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</si>
  <si>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</si>
  <si>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</si>
  <si>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</si>
  <si>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</si>
  <si>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</si>
  <si>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</si>
  <si>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</si>
  <si>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</si>
  <si>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</si>
  <si>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</si>
  <si>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</si>
  <si>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</si>
  <si>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</si>
  <si>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</si>
  <si>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</si>
  <si>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</si>
  <si>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</si>
  <si>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</si>
  <si>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</si>
  <si>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</si>
  <si>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</si>
  <si>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</si>
  <si>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</si>
  <si>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</si>
  <si>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</si>
  <si>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</si>
  <si>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</si>
  <si>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</si>
  <si>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</si>
  <si>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</si>
  <si>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</si>
  <si>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</si>
  <si>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</si>
  <si>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</si>
  <si>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</si>
  <si>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</si>
  <si>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</si>
  <si>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</si>
  <si>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</si>
  <si>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</si>
  <si>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</si>
  <si>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</si>
  <si>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</si>
  <si>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</si>
  <si>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</si>
  <si>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</si>
  <si>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</si>
  <si>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</si>
  <si>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</si>
  <si>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</si>
  <si>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</si>
  <si>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</si>
  <si>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</si>
  <si>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</si>
  <si>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</si>
  <si>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</si>
  <si>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</si>
  <si>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</si>
  <si>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</si>
  <si>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</si>
  <si>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</si>
  <si>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</si>
  <si>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</si>
  <si>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</si>
  <si>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</si>
  <si>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</si>
  <si>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</si>
  <si>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</si>
  <si>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</si>
  <si>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</si>
  <si>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</si>
  <si>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</si>
  <si>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</si>
  <si>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</si>
  <si>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</si>
  <si>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</si>
  <si>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</si>
  <si>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</si>
  <si>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</si>
  <si>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</si>
  <si>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</si>
  <si>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</si>
  <si>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</si>
  <si>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</si>
  <si>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</si>
  <si>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</si>
  <si>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</si>
  <si>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</si>
  <si>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</si>
  <si>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</si>
  <si>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</si>
  <si>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</si>
  <si>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</si>
  <si>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</si>
  <si>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</si>
  <si>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</si>
  <si>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</si>
  <si>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</si>
  <si>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</si>
  <si>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</si>
  <si>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</si>
  <si>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</si>
  <si>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</si>
  <si>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</si>
  <si>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</si>
  <si>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</si>
  <si>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</si>
  <si>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</si>
  <si>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</si>
  <si>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</si>
  <si>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</si>
  <si>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</si>
  <si>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</si>
  <si>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</si>
  <si>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</si>
  <si>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</si>
  <si>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</si>
  <si>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</si>
  <si>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</si>
  <si>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</si>
  <si>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</si>
  <si>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</si>
  <si>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</si>
  <si>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</si>
  <si>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</si>
  <si>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</si>
  <si>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</si>
  <si>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</si>
  <si>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</si>
  <si>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</si>
  <si>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</si>
  <si>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</si>
  <si>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</si>
  <si>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</si>
  <si>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</si>
  <si>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</si>
  <si>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</si>
  <si>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</si>
  <si>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</si>
  <si>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</si>
  <si>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</si>
  <si>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</si>
  <si>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</si>
  <si>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</si>
  <si>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</si>
  <si>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</si>
  <si>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</si>
  <si>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</si>
  <si>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</si>
  <si>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</si>
  <si>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</si>
  <si>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</si>
  <si>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</si>
  <si>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</si>
  <si>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</si>
  <si>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</si>
  <si>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</si>
  <si>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</si>
  <si>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</si>
  <si>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</si>
  <si>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</si>
  <si>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</si>
  <si>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</si>
  <si>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</si>
  <si>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</si>
  <si>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</si>
  <si>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</si>
  <si>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</si>
  <si>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</si>
  <si>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</si>
  <si>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</si>
  <si>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</si>
  <si>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</si>
  <si>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</si>
  <si>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</si>
  <si>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</si>
  <si>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</si>
  <si>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</si>
  <si>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</si>
  <si>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</si>
  <si>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</si>
  <si>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</si>
  <si>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</si>
  <si>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</si>
  <si>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</si>
  <si>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</si>
  <si>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</si>
  <si>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</si>
  <si>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</si>
  <si>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</si>
  <si>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</si>
  <si>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</si>
  <si>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</si>
  <si>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</si>
  <si>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</si>
  <si>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</si>
  <si>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</si>
  <si>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</si>
  <si>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</si>
  <si>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</si>
  <si>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</si>
  <si>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</si>
  <si>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</si>
  <si>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</si>
  <si>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</si>
  <si>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</si>
  <si>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</si>
  <si>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</si>
  <si>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</si>
  <si>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</si>
  <si>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</si>
  <si>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</si>
  <si>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</si>
  <si>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</si>
  <si>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</si>
  <si>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</si>
  <si>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</si>
  <si>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</si>
  <si>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</si>
  <si>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</si>
  <si>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</si>
  <si>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</si>
  <si>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</si>
  <si>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</si>
  <si>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</si>
  <si>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</si>
  <si>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</si>
  <si>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</si>
  <si>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</si>
  <si>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</si>
  <si>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</si>
  <si>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</si>
  <si>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</si>
  <si>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</si>
  <si>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</si>
  <si>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</si>
  <si>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</si>
  <si>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</si>
  <si>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</si>
  <si>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</si>
  <si>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</si>
  <si>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</si>
  <si>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</si>
  <si>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</si>
  <si>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</si>
  <si>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</si>
  <si>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</si>
  <si>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</si>
  <si>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</si>
  <si>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</si>
  <si>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</si>
  <si>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</si>
  <si>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</si>
  <si>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</si>
  <si>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</si>
  <si>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</si>
  <si>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</si>
  <si>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</si>
  <si>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</si>
  <si>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</si>
  <si>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</si>
  <si>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</si>
  <si>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</si>
  <si>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</si>
  <si>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</si>
  <si>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</si>
  <si>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</si>
  <si>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</si>
  <si>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</si>
  <si>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</si>
  <si>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</si>
  <si>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</si>
  <si>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</si>
  <si>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</si>
  <si>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</si>
  <si>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</si>
  <si>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</si>
  <si>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</si>
  <si>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</si>
  <si>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</si>
  <si>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</si>
  <si>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</si>
  <si>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</si>
  <si>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</si>
  <si>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</si>
  <si>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</si>
  <si>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</si>
  <si>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</si>
  <si>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</si>
  <si>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</si>
  <si>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</si>
  <si>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</si>
  <si>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</si>
  <si>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</si>
  <si>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</si>
  <si>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</si>
  <si>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</si>
  <si>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</si>
  <si>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</si>
  <si>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</si>
  <si>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</si>
  <si>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</si>
  <si>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</si>
  <si>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</si>
  <si>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</si>
  <si>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</si>
  <si>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</si>
  <si>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</si>
  <si>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</si>
  <si>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</si>
  <si>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</si>
  <si>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</si>
  <si>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</si>
  <si>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</si>
  <si>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</si>
  <si>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</si>
  <si>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</si>
  <si>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</si>
  <si>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</si>
  <si>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</si>
  <si>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</si>
  <si>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</si>
  <si>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</si>
  <si>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</si>
  <si>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</si>
  <si>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</si>
  <si>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</si>
  <si>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</si>
  <si>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</si>
  <si>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</si>
  <si>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</si>
  <si>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</si>
  <si>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</si>
  <si>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</si>
  <si>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</si>
  <si>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</si>
  <si>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</si>
  <si>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</si>
  <si>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</si>
  <si>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</si>
  <si>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</si>
  <si>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</si>
  <si>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</si>
  <si>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</si>
  <si>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</si>
  <si>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</si>
  <si>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</si>
  <si>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</si>
  <si>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</si>
  <si>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</si>
  <si>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</si>
  <si>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</si>
  <si>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</si>
  <si>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</si>
  <si>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</si>
  <si>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</si>
  <si>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</si>
  <si>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</si>
  <si>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</si>
  <si>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</si>
  <si>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</si>
  <si>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</si>
  <si>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</si>
  <si>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</si>
  <si>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</si>
  <si>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</si>
  <si>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</si>
  <si>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</si>
  <si>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</si>
  <si>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</si>
  <si>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</si>
  <si>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</si>
  <si>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</si>
  <si>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</si>
  <si>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</si>
  <si>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</si>
  <si>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</si>
  <si>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</si>
  <si>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</si>
  <si>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</si>
  <si>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</si>
  <si>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</si>
  <si>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</si>
  <si>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</si>
  <si>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</si>
  <si>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</si>
  <si>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</si>
  <si>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</si>
  <si>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</si>
  <si>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</si>
  <si>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</si>
  <si>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</si>
  <si>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</si>
  <si>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</si>
  <si>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</si>
  <si>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</si>
  <si>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</si>
  <si>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</si>
  <si>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</si>
  <si>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</si>
  <si>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</si>
  <si>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</si>
  <si>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</si>
  <si>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</si>
  <si>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</si>
  <si>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</si>
  <si>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</si>
  <si>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</si>
  <si>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</si>
  <si>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</si>
  <si>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</si>
  <si>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</si>
  <si>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</si>
  <si>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</si>
  <si>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</si>
  <si>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</si>
  <si>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</si>
  <si>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</si>
  <si>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</si>
  <si>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</si>
  <si>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</si>
  <si>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</si>
  <si>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</si>
  <si>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</si>
  <si>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</si>
  <si>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</si>
  <si>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</si>
  <si>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</si>
  <si>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</si>
  <si>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</si>
  <si>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</si>
  <si>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</si>
  <si>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</si>
  <si>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</si>
  <si>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</si>
  <si>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</si>
  <si>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</si>
  <si>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</si>
  <si>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</si>
  <si>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</si>
  <si>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</si>
  <si>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</si>
  <si>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</si>
  <si>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</si>
  <si>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</si>
  <si>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</si>
  <si>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</si>
  <si>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</si>
  <si>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</si>
  <si>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</si>
  <si>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</si>
  <si>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</si>
  <si>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</si>
  <si>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</si>
  <si>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</si>
  <si>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</si>
  <si>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</si>
  <si>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</si>
  <si>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</si>
  <si>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</si>
  <si>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</si>
  <si>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</si>
  <si>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</si>
  <si>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</si>
  <si>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</si>
  <si>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</si>
  <si>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</si>
  <si>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</si>
  <si>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</si>
  <si>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</si>
  <si>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</si>
  <si>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</si>
  <si>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</si>
  <si>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</si>
  <si>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</si>
  <si>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</si>
  <si>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</si>
  <si>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</si>
  <si>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</si>
  <si>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</si>
  <si>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</si>
  <si>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</si>
  <si>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</si>
  <si>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</si>
  <si>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</si>
  <si>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</si>
  <si>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</si>
  <si>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</si>
  <si>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</si>
  <si>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</si>
  <si>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</si>
  <si>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</si>
  <si>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</si>
  <si>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</si>
  <si>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</si>
  <si>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</si>
  <si>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</si>
  <si>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</si>
  <si>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</si>
  <si>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</si>
  <si>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</si>
  <si>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</si>
  <si>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</si>
  <si>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</si>
  <si>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</si>
  <si>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</si>
  <si>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</si>
  <si>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</si>
  <si>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</si>
  <si>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</si>
  <si>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</si>
  <si>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</si>
  <si>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</si>
  <si>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</si>
  <si>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</si>
  <si>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</si>
  <si>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</si>
  <si>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</si>
  <si>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</si>
  <si>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</si>
  <si>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</si>
  <si>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</si>
  <si>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</si>
  <si>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</si>
  <si>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</si>
  <si>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</si>
  <si>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</si>
  <si>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</si>
  <si>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</si>
  <si>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</si>
  <si>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</si>
  <si>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</si>
  <si>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</si>
  <si>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</si>
  <si>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</si>
  <si>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</si>
  <si>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</si>
  <si>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</si>
  <si>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</si>
  <si>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</si>
  <si>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</si>
  <si>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</si>
  <si>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</si>
  <si>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</si>
  <si>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</si>
  <si>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</si>
  <si>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</si>
  <si>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</si>
  <si>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</si>
  <si>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</si>
  <si>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</si>
  <si>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</si>
  <si>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</si>
  <si>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</si>
  <si>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</si>
  <si>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</si>
  <si>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</si>
  <si>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</si>
  <si>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</si>
  <si>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</si>
  <si>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</si>
  <si>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</si>
  <si>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</si>
  <si>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</si>
  <si>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</si>
  <si>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</si>
  <si>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</si>
  <si>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</si>
  <si>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</si>
  <si>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</si>
  <si>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</si>
  <si>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</si>
  <si>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</si>
  <si>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</si>
  <si>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</si>
  <si>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</si>
  <si>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</si>
  <si>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</si>
  <si>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</si>
  <si>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</si>
  <si>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</si>
  <si>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</si>
  <si>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</si>
  <si>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</si>
  <si>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</si>
  <si>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</si>
  <si>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</si>
  <si>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</si>
  <si>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</si>
  <si>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</si>
  <si>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</si>
  <si>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</si>
  <si>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</si>
  <si>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</si>
  <si>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</si>
  <si>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</si>
  <si>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</si>
  <si>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</si>
  <si>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</si>
  <si>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</si>
  <si>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</si>
  <si>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</si>
  <si>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</si>
  <si>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</si>
  <si>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</si>
  <si>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</si>
  <si>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</si>
  <si>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</si>
  <si>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</si>
  <si>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</si>
  <si>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</si>
  <si>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</si>
  <si>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</si>
  <si>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</si>
  <si>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</si>
  <si>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</si>
  <si>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</si>
  <si>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</si>
  <si>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</si>
  <si>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</si>
  <si>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</si>
  <si>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</si>
  <si>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</si>
  <si>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</si>
  <si>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</si>
  <si>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</si>
  <si>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</si>
  <si>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</si>
  <si>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</si>
  <si>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</si>
  <si>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</si>
  <si>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</si>
  <si>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</si>
  <si>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</si>
  <si>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</si>
  <si>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</si>
  <si>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</si>
  <si>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</si>
  <si>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</si>
  <si>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</si>
  <si>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</si>
  <si>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</si>
  <si>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</si>
  <si>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</si>
  <si>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</si>
  <si>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</si>
  <si>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</si>
  <si>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</si>
  <si>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</si>
  <si>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</si>
  <si>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</si>
  <si>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</si>
  <si>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</si>
  <si>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</si>
  <si>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</si>
  <si>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</si>
  <si>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</si>
  <si>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</si>
  <si>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</si>
  <si>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</si>
  <si>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</si>
  <si>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</si>
  <si>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</si>
  <si>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</si>
  <si>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</si>
  <si>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</si>
  <si>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</si>
  <si>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</si>
  <si>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</si>
  <si>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</si>
  <si>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</si>
  <si>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</si>
  <si>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</si>
  <si>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</si>
  <si>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</si>
  <si>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</si>
  <si>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</si>
  <si>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</si>
  <si>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</si>
  <si>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</si>
  <si>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</si>
  <si>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</si>
  <si>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</si>
  <si>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</si>
  <si>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</si>
  <si>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</si>
  <si>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</si>
  <si>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</si>
  <si>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</si>
  <si>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</si>
  <si>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</si>
  <si>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</si>
  <si>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</si>
  <si>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</si>
  <si>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</si>
  <si>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</si>
  <si>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</si>
  <si>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</si>
  <si>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</si>
  <si>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</si>
  <si>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</si>
  <si>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</si>
  <si>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</si>
  <si>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</si>
  <si>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</si>
  <si>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</si>
  <si>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</si>
  <si>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</si>
  <si>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</si>
  <si>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</si>
  <si>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</si>
  <si>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</si>
  <si>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</si>
  <si>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</si>
  <si>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</si>
  <si>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</si>
  <si>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</si>
  <si>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</si>
  <si>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</si>
  <si>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</si>
  <si>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</si>
  <si>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</si>
  <si>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</si>
  <si>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</si>
  <si>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</si>
  <si>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</si>
  <si>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</si>
  <si>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</si>
  <si>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</si>
  <si>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</si>
  <si>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</si>
  <si>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</si>
  <si>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</si>
  <si>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</si>
  <si>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</si>
  <si>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</si>
  <si>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</si>
  <si>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</si>
  <si>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</si>
  <si>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</si>
  <si>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</si>
  <si>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</si>
  <si>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</si>
  <si>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</si>
  <si>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</si>
  <si>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</si>
  <si>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</si>
  <si>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</si>
  <si>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</si>
  <si>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</si>
  <si>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</si>
  <si>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</si>
  <si>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</si>
  <si>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</si>
  <si>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</si>
  <si>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</si>
  <si>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</si>
  <si>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</si>
  <si>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</si>
  <si>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</si>
  <si>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</si>
  <si>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</si>
  <si>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</si>
  <si>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</si>
  <si>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</si>
  <si>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</si>
  <si>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</si>
  <si>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</si>
  <si>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</si>
  <si>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</si>
  <si>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</si>
  <si>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</si>
  <si>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</si>
  <si>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</si>
  <si>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</si>
  <si>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</si>
  <si>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</si>
  <si>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</si>
  <si>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</si>
  <si>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</si>
  <si>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</si>
  <si>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</si>
  <si>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</si>
  <si>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</si>
  <si>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</si>
  <si>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</si>
  <si>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</si>
  <si>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</si>
  <si>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</si>
  <si>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</si>
  <si>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</si>
  <si>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</si>
  <si>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</si>
  <si>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</si>
  <si>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</si>
  <si>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</si>
  <si>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</si>
  <si>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</si>
  <si>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</si>
  <si>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</si>
  <si>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</si>
  <si>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</si>
  <si>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</si>
  <si>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</si>
  <si>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</si>
  <si>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</si>
  <si>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</si>
  <si>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</si>
  <si>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</si>
  <si>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</si>
  <si>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</si>
  <si>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</si>
  <si>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</si>
  <si>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</si>
  <si>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</si>
  <si>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</si>
  <si>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</si>
  <si>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</si>
  <si>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</si>
  <si>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</si>
  <si>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</si>
  <si>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</si>
  <si>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</si>
  <si>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</si>
  <si>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</si>
  <si>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</si>
  <si>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</si>
  <si>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</si>
  <si>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</si>
  <si>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</si>
  <si>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</si>
  <si>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</si>
  <si>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</si>
  <si>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</si>
  <si>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</si>
  <si>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</si>
  <si>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</si>
  <si>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</si>
  <si>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</si>
  <si>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</si>
  <si>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</si>
  <si>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</si>
  <si>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</si>
  <si>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</si>
  <si>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</si>
  <si>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</si>
  <si>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</si>
  <si>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</si>
  <si>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</si>
  <si>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</si>
  <si>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</si>
  <si>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</si>
  <si>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</si>
  <si>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</si>
  <si>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</si>
  <si>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</si>
  <si>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</si>
  <si>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</si>
  <si>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</si>
  <si>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</si>
  <si>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</si>
  <si>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</si>
  <si>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</si>
  <si>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</si>
  <si>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</si>
  <si>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</si>
  <si>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</si>
  <si>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</si>
  <si>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</si>
  <si>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</si>
  <si>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</si>
  <si>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</si>
  <si>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</si>
  <si>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</si>
  <si>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</si>
  <si>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</si>
  <si>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</si>
  <si>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</si>
  <si>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</si>
  <si>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</si>
  <si>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</si>
  <si>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</si>
  <si>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</si>
  <si>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</si>
  <si>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</si>
  <si>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</si>
  <si>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</si>
  <si>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</si>
  <si>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</si>
  <si>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</si>
  <si>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</si>
  <si>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</si>
  <si>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</si>
  <si>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</si>
  <si>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</si>
  <si>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</si>
  <si>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</si>
  <si>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</si>
  <si>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</si>
  <si>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</si>
  <si>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</si>
  <si>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</si>
  <si>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</si>
  <si>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</si>
  <si>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</si>
  <si>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</si>
  <si>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</si>
  <si>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</si>
  <si>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</si>
  <si>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</si>
  <si>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</si>
  <si>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</si>
  <si>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</si>
  <si>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</si>
  <si>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</si>
  <si>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</si>
  <si>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</si>
  <si>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</si>
  <si>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</si>
  <si>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</si>
  <si>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</si>
  <si>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</si>
  <si>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</si>
  <si>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</si>
  <si>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</si>
  <si>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</si>
  <si>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</si>
  <si>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</si>
  <si>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</si>
  <si>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</si>
  <si>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</si>
  <si>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</si>
  <si>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</si>
  <si>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</si>
  <si>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</si>
  <si>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</si>
  <si>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</si>
  <si>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</si>
  <si>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</si>
  <si>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</si>
  <si>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</si>
  <si>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</si>
  <si>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</si>
  <si>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</si>
  <si>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</si>
  <si>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</si>
  <si>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</si>
  <si>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</si>
  <si>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</si>
  <si>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</si>
  <si>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</si>
  <si>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</si>
  <si>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</si>
  <si>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</si>
  <si>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</si>
  <si>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</si>
  <si>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</si>
  <si>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</si>
  <si>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</si>
  <si>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</si>
  <si>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</si>
  <si>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</si>
  <si>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</si>
  <si>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</si>
  <si>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</si>
  <si>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</si>
  <si>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</si>
  <si>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</si>
  <si>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</si>
  <si>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</si>
  <si>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</si>
  <si>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</si>
  <si>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</si>
  <si>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</si>
  <si>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</si>
  <si>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</si>
  <si>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</si>
  <si>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</si>
  <si>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</si>
  <si>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</si>
  <si>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</si>
  <si>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</si>
  <si>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</si>
  <si>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</si>
  <si>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</si>
  <si>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</si>
  <si>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</si>
  <si>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</si>
  <si>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</si>
  <si>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</si>
  <si>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</si>
  <si>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</si>
  <si>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</si>
  <si>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</si>
  <si>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</si>
  <si>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</si>
  <si>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</si>
  <si>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</si>
  <si>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</si>
  <si>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</si>
  <si>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</si>
  <si>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</si>
  <si>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</si>
  <si>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</si>
  <si>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</si>
  <si>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</si>
  <si>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</si>
  <si>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</si>
  <si>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</si>
  <si>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</si>
  <si>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</si>
  <si>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</si>
  <si>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</si>
  <si>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</si>
  <si>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</si>
  <si>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</si>
  <si>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</si>
  <si>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</si>
  <si>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</si>
  <si>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</si>
  <si>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</si>
  <si>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</si>
  <si>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</si>
  <si>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</si>
  <si>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</si>
  <si>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</si>
  <si>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</si>
  <si>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</si>
  <si>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</si>
  <si>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</si>
  <si>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</si>
  <si>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</si>
  <si>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</si>
  <si>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</si>
  <si>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</si>
  <si>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</si>
  <si>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</si>
  <si>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</si>
  <si>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</si>
  <si>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</si>
  <si>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</si>
  <si>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</si>
  <si>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</si>
  <si>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</si>
  <si>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</si>
  <si>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</si>
  <si>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</si>
  <si>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</si>
  <si>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</si>
  <si>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</si>
  <si>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</si>
  <si>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</si>
  <si>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</si>
  <si>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</si>
  <si>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</si>
  <si>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</si>
  <si>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</si>
  <si>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</si>
  <si>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</si>
  <si>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</si>
  <si>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</si>
  <si>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</si>
  <si>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</si>
  <si>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</si>
  <si>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</si>
  <si>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</si>
  <si>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</si>
  <si>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</si>
  <si>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</si>
  <si>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</si>
  <si>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</si>
  <si>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</si>
  <si>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</si>
  <si>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</si>
  <si>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</si>
  <si>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</si>
  <si>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</si>
  <si>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</si>
  <si>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</si>
  <si>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</si>
  <si>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</si>
  <si>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</si>
  <si>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</si>
  <si>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</si>
  <si>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</si>
  <si>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</si>
  <si>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</si>
  <si>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</si>
  <si>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</si>
  <si>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</si>
  <si>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</si>
  <si>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</si>
  <si>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</si>
  <si>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</si>
  <si>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</si>
  <si>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</si>
  <si>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</si>
  <si>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</si>
  <si>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</si>
  <si>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</si>
  <si>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</si>
  <si>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</si>
  <si>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</si>
  <si>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</si>
  <si>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</si>
  <si>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</si>
  <si>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</si>
  <si>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</si>
  <si>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</si>
  <si>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</si>
  <si>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</si>
  <si>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</si>
  <si>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</si>
  <si>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</si>
  <si>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</si>
  <si>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</si>
  <si>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</si>
  <si>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</si>
  <si>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</si>
  <si>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</si>
  <si>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</si>
  <si>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</si>
  <si>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</si>
  <si>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</si>
  <si>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</si>
  <si>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</si>
  <si>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</si>
  <si>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</si>
  <si>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</si>
  <si>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</si>
  <si>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</si>
  <si>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</si>
  <si>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</si>
  <si>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</si>
  <si>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</si>
  <si>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</si>
  <si>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</si>
  <si>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</si>
  <si>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</si>
  <si>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</si>
  <si>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</si>
  <si>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</si>
  <si>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</si>
  <si>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</si>
  <si>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</si>
  <si>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</si>
  <si>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</si>
  <si>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</si>
  <si>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</si>
  <si>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</si>
  <si>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</si>
  <si>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</si>
  <si>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</si>
  <si>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</si>
  <si>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</si>
  <si>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</si>
  <si>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</si>
  <si>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</si>
  <si>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</si>
  <si>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</si>
  <si>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</si>
  <si>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</si>
  <si>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</si>
  <si>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</si>
  <si>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</si>
  <si>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</si>
  <si>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</si>
  <si>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</si>
  <si>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</si>
  <si>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</si>
  <si>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</si>
  <si>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</si>
  <si>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</si>
  <si>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</si>
  <si>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</si>
  <si>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</si>
  <si>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</si>
  <si>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</si>
  <si>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</si>
  <si>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</si>
  <si>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</si>
  <si>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</si>
  <si>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</si>
  <si>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</si>
  <si>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</si>
  <si>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</si>
  <si>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</si>
  <si>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</si>
  <si>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</si>
  <si>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</si>
  <si>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</si>
  <si>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</si>
  <si>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</si>
  <si>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</si>
  <si>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</si>
  <si>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</si>
  <si>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</si>
  <si>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</si>
  <si>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</si>
  <si>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</si>
  <si>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</si>
  <si>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</si>
  <si>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</si>
  <si>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</si>
  <si>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</si>
  <si>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</si>
  <si>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</si>
  <si>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</si>
  <si>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</si>
  <si>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</si>
  <si>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</si>
  <si>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</si>
  <si>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</si>
  <si>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</si>
  <si>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</si>
  <si>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</si>
  <si>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</si>
  <si>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</si>
  <si>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</si>
  <si>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</si>
  <si>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</si>
  <si>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</si>
  <si>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</si>
  <si>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</si>
  <si>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</si>
  <si>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</si>
  <si>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</si>
  <si>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</si>
  <si>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</si>
  <si>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</si>
  <si>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</si>
  <si>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</si>
  <si>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</si>
  <si>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</si>
  <si>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</si>
  <si>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</si>
  <si>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</si>
  <si>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</si>
  <si>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</si>
  <si>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</si>
  <si>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</si>
  <si>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</si>
  <si>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</si>
  <si>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</si>
  <si>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</si>
  <si>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</si>
  <si>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</si>
  <si>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</si>
  <si>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</si>
  <si>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</si>
  <si>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</si>
  <si>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</si>
  <si>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</si>
  <si>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</si>
  <si>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</si>
  <si>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</si>
  <si>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</si>
  <si>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</si>
  <si>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</si>
  <si>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</si>
  <si>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</si>
  <si>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</si>
  <si>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</si>
  <si>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</si>
  <si>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</si>
  <si>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</si>
  <si>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</si>
  <si>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</si>
  <si>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</si>
  <si>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</si>
  <si>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</si>
  <si>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</si>
  <si>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</si>
  <si>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</si>
  <si>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</si>
  <si>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</si>
  <si>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</si>
  <si>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</si>
  <si>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</si>
  <si>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</si>
  <si>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</si>
  <si>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</si>
  <si>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</si>
  <si>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</si>
  <si>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</si>
  <si>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</si>
  <si>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</si>
  <si>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</si>
  <si>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</si>
  <si>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</si>
  <si>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</si>
  <si>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</si>
  <si>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</si>
  <si>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</si>
  <si>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</si>
  <si>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</si>
  <si>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</si>
  <si>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</si>
  <si>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</si>
  <si>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</si>
  <si>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</si>
  <si>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</si>
  <si>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</si>
  <si>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</si>
  <si>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</si>
  <si>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</si>
  <si>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</si>
  <si>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</si>
  <si>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</si>
  <si>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</si>
  <si>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</si>
  <si>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</si>
  <si>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</si>
  <si>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</si>
  <si>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</si>
  <si>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</si>
  <si>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</si>
  <si>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</si>
  <si>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</si>
  <si>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</si>
  <si>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</si>
  <si>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</si>
  <si>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</si>
  <si>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</si>
  <si>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</si>
  <si>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</si>
  <si>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</si>
  <si>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</si>
  <si>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</si>
  <si>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</si>
  <si>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</si>
  <si>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</si>
  <si>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</si>
  <si>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</si>
  <si>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</si>
  <si>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</si>
  <si>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</si>
  <si>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</si>
  <si>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</si>
  <si>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</si>
  <si>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</si>
  <si>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</si>
  <si>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</si>
  <si>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</si>
  <si>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</si>
  <si>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</si>
  <si>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</si>
  <si>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</si>
  <si>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</si>
  <si>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</si>
  <si>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</si>
  <si>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</si>
  <si>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</si>
  <si>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</si>
  <si>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</si>
  <si>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</si>
  <si>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</si>
  <si>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</si>
  <si>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</si>
  <si>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</si>
  <si>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</si>
  <si>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</si>
  <si>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</si>
  <si>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</si>
  <si>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</si>
  <si>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</si>
  <si>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</si>
  <si>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</si>
  <si>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</si>
  <si>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</si>
  <si>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</si>
  <si>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</si>
  <si>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</si>
  <si>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</si>
  <si>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</si>
  <si>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</si>
  <si>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</si>
  <si>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</si>
  <si>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</si>
  <si>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</si>
  <si>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</si>
  <si>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</si>
  <si>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</si>
  <si>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</si>
  <si>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</si>
  <si>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</si>
  <si>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</si>
  <si>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</si>
  <si>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</si>
  <si>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</si>
  <si>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</si>
  <si>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</si>
  <si>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</si>
  <si>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</si>
  <si>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</si>
  <si>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</si>
  <si>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</si>
  <si>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</si>
  <si>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</si>
  <si>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</si>
  <si>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</si>
  <si>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</si>
  <si>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</si>
  <si>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</si>
  <si>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</si>
  <si>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</si>
  <si>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</si>
  <si>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</si>
  <si>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</si>
  <si>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</si>
  <si>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</si>
  <si>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</si>
  <si>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</si>
  <si>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</si>
  <si>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</si>
  <si>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</si>
  <si>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</si>
  <si>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</si>
  <si>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</si>
  <si>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</si>
  <si>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</si>
  <si>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</si>
  <si>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</si>
  <si>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</si>
  <si>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</si>
  <si>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</si>
  <si>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</si>
  <si>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</si>
  <si>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</si>
  <si>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</si>
  <si>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</si>
  <si>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</si>
  <si>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</si>
  <si>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</si>
  <si>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</si>
  <si>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</si>
  <si>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</si>
  <si>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</si>
  <si>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</si>
  <si>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</si>
  <si>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</si>
  <si>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</si>
  <si>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</si>
  <si>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</si>
  <si>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</si>
  <si>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</si>
  <si>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</si>
  <si>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</si>
  <si>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</si>
  <si>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</si>
  <si>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</si>
  <si>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</si>
  <si>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</si>
  <si>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</si>
  <si>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</si>
  <si>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</si>
  <si>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</si>
  <si>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</si>
  <si>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</si>
  <si>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</si>
  <si>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</si>
  <si>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</si>
  <si>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</si>
  <si>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</si>
  <si>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</si>
  <si>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</si>
  <si>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</si>
  <si>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</si>
  <si>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</si>
  <si>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</si>
  <si>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</si>
  <si>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</si>
  <si>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</si>
  <si>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</si>
  <si>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</si>
  <si>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</si>
  <si>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</si>
  <si>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</si>
  <si>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</si>
  <si>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</si>
  <si>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</si>
  <si>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</si>
  <si>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</si>
  <si>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</si>
  <si>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</si>
  <si>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</si>
  <si>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</si>
  <si>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</si>
  <si>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</si>
  <si>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</si>
  <si>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</si>
  <si>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</si>
  <si>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</si>
  <si>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</si>
  <si>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</si>
  <si>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</si>
  <si>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</si>
  <si>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</si>
  <si>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</si>
  <si>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</si>
  <si>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</si>
  <si>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</si>
  <si>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</si>
  <si>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</si>
  <si>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</si>
  <si>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</si>
  <si>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</si>
  <si>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</si>
  <si>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</si>
  <si>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</si>
  <si>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</si>
  <si>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</si>
  <si>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</si>
  <si>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</si>
  <si>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</si>
  <si>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</si>
  <si>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</si>
  <si>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</si>
  <si>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</si>
  <si>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</si>
  <si>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</si>
  <si>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</si>
  <si>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</si>
  <si>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</si>
  <si>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</si>
  <si>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</si>
  <si>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</si>
  <si>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</si>
  <si>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</si>
  <si>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</si>
  <si>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</si>
  <si>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</si>
  <si>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</si>
  <si>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</si>
  <si>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</si>
  <si>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</si>
  <si>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</si>
  <si>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</si>
  <si>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</si>
  <si>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</si>
  <si>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</si>
  <si>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</si>
  <si>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</si>
  <si>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</si>
  <si>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</si>
  <si>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</si>
  <si>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</si>
  <si>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</si>
  <si>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</si>
  <si>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</si>
  <si>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</si>
  <si>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</si>
  <si>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</si>
  <si>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</si>
  <si>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</si>
  <si>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</si>
  <si>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</si>
  <si>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</si>
  <si>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</si>
  <si>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</si>
  <si>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</si>
  <si>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</si>
  <si>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</si>
  <si>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</si>
  <si>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</si>
  <si>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</si>
  <si>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</si>
  <si>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</si>
  <si>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</si>
  <si>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</si>
  <si>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</si>
  <si>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</si>
  <si>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</si>
  <si>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</si>
  <si>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</si>
  <si>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</si>
  <si>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</si>
  <si>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</si>
  <si>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</si>
  <si>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</si>
  <si>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</si>
  <si>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</si>
  <si>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</si>
  <si>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</si>
  <si>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</si>
  <si>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</si>
  <si>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</si>
  <si>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</si>
  <si>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</si>
  <si>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</si>
  <si>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</si>
  <si>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</si>
  <si>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</si>
  <si>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</si>
  <si>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</si>
  <si>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</si>
  <si>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</si>
  <si>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</si>
  <si>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</si>
  <si>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</si>
  <si>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</si>
  <si>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</si>
  <si>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</si>
  <si>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</si>
  <si>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</si>
  <si>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</si>
  <si>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</si>
  <si>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</si>
  <si>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</si>
  <si>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</si>
  <si>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</si>
  <si>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</si>
  <si>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</si>
  <si>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</si>
  <si>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</si>
  <si>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</si>
  <si>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</si>
  <si>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</si>
  <si>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</si>
  <si>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</si>
  <si>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</si>
  <si>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</si>
  <si>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</si>
  <si>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</si>
  <si>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</si>
  <si>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</si>
  <si>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</si>
  <si>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</si>
  <si>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</si>
  <si>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</si>
  <si>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</si>
  <si>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</si>
  <si>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</si>
  <si>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</si>
  <si>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</si>
  <si>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</si>
  <si>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</si>
  <si>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</si>
  <si>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</si>
  <si>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</si>
  <si>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</si>
  <si>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</si>
  <si>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</si>
  <si>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</si>
  <si>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</si>
  <si>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</si>
  <si>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</si>
  <si>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</si>
  <si>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</si>
  <si>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</si>
  <si>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</si>
  <si>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</si>
  <si>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</si>
  <si>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</si>
  <si>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</si>
  <si>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</si>
  <si>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</si>
  <si>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</si>
  <si>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</si>
  <si>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</si>
  <si>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</si>
  <si>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</si>
  <si>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</si>
  <si>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</si>
  <si>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</si>
  <si>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</si>
  <si>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</si>
  <si>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</si>
  <si>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</si>
  <si>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</si>
  <si>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</si>
  <si>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</si>
  <si>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</si>
  <si>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</si>
  <si>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</si>
  <si>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</si>
  <si>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</si>
  <si>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</si>
  <si>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</si>
  <si>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</si>
  <si>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</si>
  <si>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</si>
  <si>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</si>
  <si>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</si>
  <si>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</si>
  <si>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</si>
  <si>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</si>
  <si>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</si>
  <si>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</si>
  <si>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</si>
  <si>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</si>
  <si>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</si>
  <si>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</si>
  <si>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</si>
  <si>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</si>
  <si>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</si>
  <si>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</si>
  <si>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</si>
  <si>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</si>
  <si>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</si>
  <si>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</si>
  <si>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</si>
  <si>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</si>
  <si>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</si>
  <si>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</si>
  <si>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</si>
  <si>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</si>
  <si>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</si>
  <si>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</si>
  <si>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</si>
  <si>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</si>
  <si>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</si>
  <si>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</si>
  <si>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</si>
  <si>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</si>
  <si>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</si>
  <si>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</si>
  <si>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</si>
  <si>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</si>
  <si>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</si>
  <si>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</si>
  <si>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</si>
  <si>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</si>
  <si>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</si>
  <si>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</si>
  <si>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</si>
  <si>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</si>
  <si>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</si>
  <si>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</si>
  <si>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</si>
  <si>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</si>
  <si>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</si>
  <si>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</si>
  <si>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</si>
  <si>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</si>
  <si>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</si>
  <si>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</si>
  <si>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</si>
  <si>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</si>
  <si>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</si>
  <si>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</si>
  <si>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</si>
  <si>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</si>
  <si>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</si>
  <si>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</si>
  <si>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</si>
  <si>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</si>
  <si>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</si>
  <si>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</si>
  <si>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</si>
  <si>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</si>
  <si>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</si>
  <si>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</si>
  <si>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</si>
  <si>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</si>
  <si>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</si>
  <si>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</si>
  <si>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</si>
  <si>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</si>
  <si>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</si>
  <si>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</si>
  <si>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</si>
  <si>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</si>
  <si>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</si>
  <si>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</si>
  <si>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</si>
  <si>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</si>
  <si>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</si>
  <si>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</si>
  <si>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</si>
  <si>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</si>
  <si>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</si>
  <si>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</si>
  <si>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</si>
  <si>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</si>
  <si>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</si>
  <si>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</si>
  <si>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</si>
  <si>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</si>
  <si>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</si>
  <si>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</si>
  <si>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</si>
  <si>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</si>
  <si>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</si>
  <si>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</si>
  <si>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</si>
  <si>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</si>
  <si>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</si>
  <si>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</si>
  <si>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</si>
  <si>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</si>
  <si>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</si>
  <si>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</si>
  <si>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</si>
  <si>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</si>
  <si>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</si>
  <si>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</si>
  <si>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</si>
  <si>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</si>
  <si>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</si>
  <si>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</si>
  <si>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</si>
  <si>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</si>
  <si>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</si>
  <si>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</si>
  <si>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</si>
  <si>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</si>
  <si>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</si>
  <si>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</si>
  <si>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</si>
  <si>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</si>
  <si>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</si>
  <si>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</si>
  <si>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</si>
  <si>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</si>
  <si>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</si>
  <si>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</si>
  <si>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</si>
  <si>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</si>
  <si>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</si>
  <si>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</si>
  <si>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</si>
  <si>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</si>
  <si>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</si>
  <si>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</si>
  <si>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</si>
  <si>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</si>
  <si>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</si>
  <si>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</si>
  <si>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</si>
  <si>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</si>
  <si>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</si>
  <si>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</si>
  <si>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</si>
  <si>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</si>
  <si>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</si>
  <si>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</si>
  <si>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</si>
  <si>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</si>
  <si>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</si>
  <si>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</si>
  <si>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</si>
  <si>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</si>
  <si>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</si>
  <si>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</si>
  <si>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</si>
  <si>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</si>
  <si>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</si>
  <si>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</si>
  <si>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</si>
  <si>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</si>
  <si>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</si>
  <si>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</si>
  <si>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</si>
  <si>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</si>
  <si>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</si>
  <si>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</si>
  <si>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</si>
  <si>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</si>
  <si>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</si>
  <si>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</si>
  <si>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</si>
  <si>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</si>
  <si>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</si>
  <si>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</si>
  <si>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</si>
  <si>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</si>
  <si>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</si>
  <si>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</si>
  <si>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</si>
  <si>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</si>
  <si>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</si>
  <si>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</si>
  <si>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</si>
  <si>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</si>
  <si>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</si>
  <si>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</si>
  <si>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</si>
  <si>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</si>
  <si>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</si>
  <si>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</si>
  <si>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</si>
  <si>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</si>
  <si>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</si>
  <si>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</si>
  <si>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</si>
  <si>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</si>
  <si>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</si>
  <si>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</si>
  <si>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</si>
  <si>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</si>
  <si>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</si>
  <si>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</si>
  <si>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</si>
  <si>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</si>
  <si>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</si>
  <si>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</si>
  <si>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</si>
  <si>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</si>
  <si>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</si>
  <si>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</si>
  <si>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</si>
  <si>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</si>
  <si>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</si>
  <si>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</si>
  <si>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</si>
  <si>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</si>
  <si>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</si>
  <si>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</si>
  <si>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</si>
  <si>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</si>
  <si>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</si>
  <si>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</si>
  <si>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</si>
  <si>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</si>
  <si>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</si>
  <si>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</si>
  <si>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</si>
  <si>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</si>
  <si>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</si>
  <si>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</si>
  <si>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</si>
  <si>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</si>
  <si>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</si>
  <si>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</si>
  <si>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</si>
  <si>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</si>
  <si>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</si>
  <si>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</si>
  <si>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</si>
  <si>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</si>
  <si>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</si>
  <si>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</si>
  <si>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</si>
  <si>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</si>
  <si>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</si>
  <si>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</si>
  <si>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</si>
  <si>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</si>
  <si>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</si>
  <si>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</si>
  <si>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</si>
  <si>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</si>
  <si>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</si>
  <si>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</si>
  <si>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</si>
  <si>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</si>
  <si>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</si>
  <si>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</si>
  <si>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</si>
  <si>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</si>
  <si>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</si>
  <si>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</si>
  <si>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</si>
  <si>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</si>
  <si>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</si>
  <si>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</si>
  <si>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</si>
  <si>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</si>
  <si>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</si>
  <si>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</si>
  <si>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</si>
  <si>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</si>
  <si>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</si>
  <si>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</si>
  <si>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</si>
  <si>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</si>
  <si>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</si>
  <si>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</si>
  <si>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</si>
  <si>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</si>
  <si>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</si>
  <si>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</si>
  <si>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</si>
  <si>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</si>
  <si>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</si>
  <si>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</si>
  <si>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</si>
  <si>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</si>
  <si>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</si>
  <si>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</si>
  <si>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</si>
  <si>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</si>
  <si>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</si>
  <si>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</si>
  <si>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</si>
  <si>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</si>
  <si>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</si>
  <si>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</si>
  <si>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</si>
  <si>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</si>
  <si>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</si>
  <si>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</si>
  <si>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</si>
  <si>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</si>
  <si>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</si>
  <si>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</si>
  <si>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</si>
  <si>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</si>
  <si>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</si>
  <si>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</si>
  <si>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</si>
  <si>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</si>
  <si>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</si>
  <si>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</si>
  <si>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</si>
  <si>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</si>
  <si>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</si>
  <si>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</si>
  <si>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</si>
  <si>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</si>
  <si>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</si>
  <si>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</si>
  <si>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</si>
  <si>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</si>
  <si>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</si>
  <si>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</si>
  <si>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</si>
  <si>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</si>
  <si>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</si>
  <si>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</si>
  <si>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</si>
  <si>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</si>
  <si>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</si>
  <si>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</si>
  <si>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</si>
  <si>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</si>
  <si>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</si>
  <si>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</si>
  <si>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</si>
  <si>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</si>
  <si>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</si>
  <si>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</si>
  <si>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</si>
  <si>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</si>
  <si>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</si>
  <si>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</si>
  <si>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</si>
  <si>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</si>
  <si>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</si>
  <si>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</si>
  <si>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</si>
  <si>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</si>
  <si>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</si>
  <si>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</si>
  <si>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</si>
  <si>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</si>
  <si>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</si>
  <si>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</si>
  <si>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</si>
  <si>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</si>
  <si>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</si>
  <si>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</si>
  <si>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</si>
  <si>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</si>
  <si>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</si>
  <si>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</si>
  <si>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</si>
  <si>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</si>
  <si>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</si>
  <si>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</si>
  <si>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</si>
  <si>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</si>
  <si>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</si>
  <si>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</si>
  <si>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</si>
  <si>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</si>
  <si>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</si>
  <si>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</si>
  <si>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</si>
  <si>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</si>
  <si>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</si>
  <si>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</si>
  <si>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</si>
  <si>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</si>
  <si>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</si>
  <si>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</si>
  <si>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</si>
  <si>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</si>
  <si>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</si>
  <si>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</si>
  <si>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</si>
  <si>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</si>
  <si>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</si>
  <si>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</si>
  <si>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</si>
  <si>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</si>
  <si>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</si>
  <si>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</si>
  <si>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</si>
  <si>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</si>
  <si>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</si>
  <si>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</si>
  <si>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</si>
  <si>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</si>
  <si>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</si>
  <si>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</si>
  <si>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</si>
  <si>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</si>
  <si>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</si>
  <si>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</si>
  <si>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</si>
  <si>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</si>
  <si>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</si>
  <si>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</si>
  <si>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</si>
  <si>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</si>
  <si>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</si>
  <si>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</si>
  <si>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</si>
  <si>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</si>
  <si>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</si>
  <si>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</si>
  <si>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</si>
  <si>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</si>
  <si>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</si>
  <si>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</si>
  <si>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</si>
  <si>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</si>
  <si>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</si>
  <si>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</si>
  <si>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</si>
  <si>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</si>
  <si>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</si>
  <si>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</si>
  <si>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</si>
  <si>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</si>
  <si>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</si>
  <si>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</si>
  <si>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</si>
  <si>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</si>
  <si>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</si>
  <si>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</si>
  <si>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</si>
  <si>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</si>
  <si>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</si>
  <si>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</si>
  <si>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</si>
  <si>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</si>
  <si>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</si>
  <si>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</si>
  <si>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</si>
  <si>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</si>
  <si>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</si>
  <si>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</si>
  <si>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</si>
  <si>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</si>
  <si>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</si>
  <si>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</si>
  <si>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</si>
  <si>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</si>
  <si>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</si>
  <si>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</si>
  <si>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</si>
  <si>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</si>
  <si>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</si>
  <si>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</si>
  <si>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</si>
  <si>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</si>
  <si>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</si>
  <si>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</si>
  <si>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</si>
  <si>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</si>
  <si>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</si>
  <si>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</si>
  <si>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</si>
  <si>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</si>
  <si>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</si>
  <si>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</si>
  <si>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</si>
  <si>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</si>
  <si>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</si>
  <si>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</si>
  <si>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</si>
  <si>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</si>
  <si>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</si>
  <si>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</si>
  <si>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</si>
  <si>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</si>
  <si>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</si>
  <si>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</si>
  <si>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</si>
  <si>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</si>
  <si>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</si>
  <si>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</si>
  <si>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</si>
  <si>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</si>
  <si>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</si>
  <si>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</si>
  <si>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</si>
  <si>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</si>
  <si>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</si>
  <si>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</si>
  <si>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</si>
  <si>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</si>
  <si>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</si>
  <si>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</si>
  <si>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</si>
  <si>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</si>
  <si>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</si>
  <si>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</si>
  <si>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</si>
  <si>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</si>
  <si>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</si>
  <si>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</si>
  <si>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</si>
  <si>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</si>
  <si>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</si>
  <si>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</si>
  <si>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</si>
  <si>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</si>
  <si>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</si>
  <si>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</si>
  <si>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</si>
  <si>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</si>
  <si>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</si>
  <si>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</si>
  <si>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</si>
  <si>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</si>
  <si>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</si>
  <si>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</si>
  <si>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</si>
  <si>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</si>
  <si>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</si>
  <si>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</si>
  <si>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</si>
  <si>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</si>
  <si>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</si>
  <si>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</si>
  <si>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</si>
  <si>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</si>
  <si>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</si>
  <si>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</si>
  <si>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</si>
  <si>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</si>
  <si>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</si>
  <si>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</si>
  <si>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</si>
  <si>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</si>
  <si>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</si>
  <si>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</si>
  <si>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</si>
  <si>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</si>
  <si>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</si>
  <si>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</si>
  <si>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</si>
  <si>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</si>
  <si>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</si>
  <si>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</si>
  <si>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</si>
  <si>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</si>
  <si>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</si>
  <si>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</si>
  <si>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</si>
  <si>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</si>
  <si>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</si>
  <si>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</si>
  <si>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</si>
  <si>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</si>
  <si>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</si>
  <si>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</si>
  <si>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</si>
  <si>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</si>
  <si>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</si>
  <si>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</si>
  <si>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</si>
  <si>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</si>
  <si>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</si>
  <si>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</si>
  <si>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</si>
  <si>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</si>
  <si>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</si>
  <si>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</si>
  <si>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</si>
  <si>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</si>
  <si>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</si>
  <si>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</si>
  <si>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</si>
  <si>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</si>
  <si>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</si>
  <si>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</si>
  <si>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</si>
  <si>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</si>
  <si>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</si>
  <si>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</si>
  <si>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</si>
  <si>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</si>
  <si>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</si>
  <si>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</si>
  <si>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</si>
  <si>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</si>
  <si>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</si>
  <si>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</si>
  <si>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</si>
  <si>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</si>
  <si>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</si>
  <si>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</si>
  <si>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</si>
  <si>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</si>
  <si>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</si>
  <si>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</si>
  <si>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</si>
  <si>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</si>
  <si>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</si>
  <si>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</si>
  <si>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</si>
  <si>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</si>
  <si>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</si>
  <si>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</si>
  <si>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</si>
  <si>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</si>
  <si>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</si>
  <si>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</si>
  <si>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</si>
  <si>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</si>
  <si>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</si>
  <si>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</si>
  <si>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</si>
  <si>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</si>
  <si>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</si>
  <si>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</si>
  <si>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</si>
  <si>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</si>
  <si>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</si>
  <si>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</si>
  <si>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</si>
  <si>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</si>
  <si>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</si>
  <si>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</si>
  <si>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</si>
  <si>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</si>
  <si>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</si>
  <si>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</si>
  <si>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</si>
  <si>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</si>
  <si>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</si>
  <si>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</si>
  <si>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</si>
  <si>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</si>
  <si>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</si>
  <si>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</si>
  <si>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</si>
  <si>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</si>
  <si>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</si>
  <si>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</si>
  <si>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</si>
  <si>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</si>
  <si>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</si>
  <si>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</si>
  <si>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</si>
  <si>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</si>
  <si>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</si>
  <si>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</si>
  <si>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</si>
  <si>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</si>
  <si>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</si>
  <si>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</si>
  <si>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</si>
  <si>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</si>
  <si>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</si>
  <si>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</si>
  <si>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</si>
  <si>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</si>
  <si>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</si>
  <si>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</si>
  <si>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</si>
  <si>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</si>
  <si>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</si>
  <si>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</si>
  <si>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</si>
  <si>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</si>
  <si>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</si>
  <si>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</si>
  <si>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</si>
  <si>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</si>
  <si>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</si>
  <si>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</si>
  <si>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</si>
  <si>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</si>
  <si>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</si>
  <si>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</si>
  <si>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</si>
  <si>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</si>
  <si>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</si>
  <si>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</si>
  <si>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</si>
  <si>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</si>
  <si>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</si>
  <si>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</si>
  <si>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</si>
  <si>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</si>
  <si>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</si>
  <si>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</si>
  <si>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</si>
  <si>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</si>
  <si>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</si>
  <si>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</si>
  <si>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</si>
  <si>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</si>
  <si>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</si>
  <si>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</si>
  <si>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</si>
  <si>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</si>
  <si>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</si>
  <si>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</si>
  <si>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</si>
  <si>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</si>
  <si>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</si>
  <si>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</si>
  <si>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</si>
  <si>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</si>
  <si>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</si>
  <si>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</si>
  <si>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</si>
  <si>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</si>
  <si>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</si>
  <si>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</si>
  <si>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</si>
  <si>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</si>
  <si>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</si>
  <si>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</si>
  <si>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</si>
  <si>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</si>
  <si>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</si>
  <si>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</si>
  <si>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</si>
  <si>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</si>
  <si>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</si>
  <si>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</si>
  <si>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</si>
  <si>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</si>
  <si>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</si>
  <si>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</si>
  <si>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</si>
  <si>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</si>
  <si>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</si>
  <si>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</si>
  <si>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</si>
  <si>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</si>
  <si>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</si>
  <si>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</si>
  <si>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</si>
  <si>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</si>
  <si>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</si>
  <si>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</si>
  <si>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</si>
  <si>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</si>
  <si>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</si>
  <si>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</si>
  <si>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</si>
  <si>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</si>
  <si>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</si>
  <si>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</si>
  <si>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</si>
  <si>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</si>
  <si>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</si>
  <si>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</si>
  <si>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</si>
  <si>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</si>
  <si>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</si>
  <si>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</si>
  <si>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</si>
  <si>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</si>
  <si>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</si>
  <si>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</si>
  <si>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</si>
  <si>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</si>
  <si>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</si>
  <si>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</si>
  <si>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</si>
  <si>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</si>
  <si>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</si>
  <si>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</si>
  <si>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</si>
  <si>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</si>
  <si>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</si>
  <si>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</si>
  <si>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</si>
  <si>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</si>
  <si>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</si>
  <si>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</si>
  <si>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</si>
  <si>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</si>
  <si>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</si>
  <si>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</si>
  <si>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</si>
  <si>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</si>
  <si>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</si>
  <si>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</si>
  <si>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</si>
  <si>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</si>
  <si>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</si>
  <si>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</si>
  <si>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</si>
  <si>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</si>
  <si>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</si>
  <si>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</si>
  <si>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</si>
  <si>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</si>
  <si>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</si>
  <si>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</si>
  <si>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</si>
  <si>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</si>
  <si>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</si>
  <si>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</si>
  <si>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</si>
  <si>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</si>
  <si>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</si>
  <si>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</si>
  <si>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</si>
  <si>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</si>
  <si>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</si>
  <si>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</si>
  <si>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</si>
  <si>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</si>
  <si>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</si>
  <si>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</si>
  <si>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</si>
  <si>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</si>
  <si>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</si>
  <si>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</si>
  <si>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</si>
  <si>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</si>
  <si>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</si>
  <si>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</si>
  <si>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</si>
  <si>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</si>
  <si>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</si>
  <si>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</si>
  <si>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</si>
  <si>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</si>
  <si>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</si>
  <si>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</si>
  <si>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</si>
  <si>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</si>
  <si>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</si>
  <si>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</si>
  <si>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</si>
  <si>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</si>
  <si>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</si>
  <si>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</si>
  <si>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</si>
  <si>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</si>
  <si>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</si>
  <si>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</si>
  <si>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</si>
  <si>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</si>
  <si>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</si>
  <si>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</si>
  <si>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</si>
  <si>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</si>
  <si>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</si>
  <si>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</si>
  <si>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</si>
  <si>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</si>
  <si>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</si>
  <si>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</si>
  <si>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</si>
  <si>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</si>
  <si>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</si>
  <si>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</si>
  <si>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</si>
  <si>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</si>
  <si>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</si>
  <si>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</si>
  <si>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</si>
  <si>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</si>
  <si>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</si>
  <si>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</si>
  <si>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</si>
  <si>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</si>
  <si>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</si>
  <si>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</si>
  <si>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</si>
  <si>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</si>
  <si>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</si>
  <si>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</si>
  <si>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</si>
  <si>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</si>
  <si>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</si>
  <si>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</si>
  <si>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</si>
  <si>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</si>
  <si>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</si>
  <si>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</si>
  <si>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</si>
  <si>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</si>
  <si>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</si>
  <si>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</si>
  <si>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</si>
  <si>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</si>
  <si>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</si>
  <si>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</si>
  <si>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</si>
  <si>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</si>
  <si>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</si>
  <si>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</si>
  <si>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</si>
  <si>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</si>
  <si>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</si>
  <si>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</si>
  <si>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</si>
  <si>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</si>
  <si>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</si>
  <si>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</si>
  <si>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</si>
  <si>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</si>
  <si>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</si>
  <si>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</si>
  <si>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</si>
  <si>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</si>
  <si>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</si>
  <si>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</si>
  <si>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</si>
  <si>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</si>
  <si>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</si>
  <si>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</si>
  <si>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</si>
  <si>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</si>
  <si>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</si>
  <si>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</si>
  <si>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</si>
  <si>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</si>
  <si>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</si>
  <si>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</si>
  <si>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</si>
  <si>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</si>
  <si>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</si>
  <si>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</si>
  <si>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</si>
  <si>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</si>
  <si>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</si>
  <si>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</si>
  <si>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</si>
  <si>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</si>
  <si>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</si>
  <si>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</si>
  <si>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</si>
  <si>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</si>
  <si>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</si>
  <si>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</si>
  <si>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</si>
  <si>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</si>
  <si>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</si>
  <si>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</si>
  <si>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</si>
  <si>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</si>
  <si>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</si>
  <si>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</si>
  <si>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</si>
  <si>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</si>
  <si>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</si>
  <si>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</si>
  <si>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</si>
  <si>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</si>
  <si>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</si>
  <si>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</si>
  <si>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</si>
  <si>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</si>
  <si>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</si>
  <si>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</si>
  <si>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</si>
  <si>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</si>
  <si>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</si>
  <si>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</si>
  <si>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</si>
  <si>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</si>
  <si>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</si>
  <si>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</si>
  <si>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</si>
  <si>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</si>
  <si>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</si>
  <si>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</si>
  <si>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</si>
  <si>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</si>
  <si>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</si>
  <si>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</si>
  <si>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</si>
  <si>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</si>
  <si>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</si>
  <si>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</si>
  <si>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</si>
  <si>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</si>
  <si>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</si>
  <si>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</si>
  <si>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</si>
  <si>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</si>
  <si>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</si>
  <si>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</si>
  <si>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</si>
  <si>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</si>
  <si>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</si>
  <si>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</si>
  <si>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</si>
  <si>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</si>
  <si>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</si>
  <si>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</si>
  <si>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</si>
  <si>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</si>
  <si>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</si>
  <si>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</si>
  <si>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</si>
  <si>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</si>
  <si>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</si>
  <si>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</si>
  <si>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</si>
  <si>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</si>
  <si>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</si>
  <si>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</si>
  <si>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</si>
  <si>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</si>
  <si>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</si>
  <si>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</si>
  <si>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</si>
  <si>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</si>
  <si>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</si>
  <si>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</si>
  <si>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</si>
  <si>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</si>
  <si>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</si>
  <si>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</si>
  <si>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</si>
  <si>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</si>
  <si>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</si>
  <si>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</si>
  <si>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</si>
  <si>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</si>
  <si>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</si>
  <si>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</si>
  <si>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</si>
  <si>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</si>
  <si>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</si>
  <si>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</si>
  <si>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</si>
  <si>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</si>
  <si>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</si>
  <si>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</si>
  <si>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</si>
  <si>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</si>
  <si>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</si>
  <si>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</si>
  <si>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</si>
  <si>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</si>
  <si>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</si>
  <si>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</si>
  <si>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</si>
  <si>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</si>
  <si>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</si>
  <si>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</si>
  <si>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</si>
  <si>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</si>
  <si>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</si>
  <si>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</si>
  <si>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</si>
  <si>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</si>
  <si>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</si>
  <si>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</si>
  <si>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</si>
  <si>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</si>
  <si>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</si>
  <si>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</si>
  <si>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</si>
  <si>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</si>
  <si>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</si>
  <si>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</si>
  <si>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</si>
  <si>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</si>
  <si>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</si>
  <si>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</si>
  <si>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</si>
  <si>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</si>
  <si>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</si>
  <si>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</si>
  <si>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</si>
  <si>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</si>
  <si>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</si>
  <si>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</si>
  <si>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</si>
  <si>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</si>
  <si>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</si>
  <si>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</si>
  <si>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</si>
  <si>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</si>
  <si>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</si>
  <si>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</si>
  <si>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</si>
  <si>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</si>
  <si>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</si>
  <si>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</si>
  <si>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</si>
  <si>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</si>
  <si>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</si>
  <si>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</si>
  <si>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</si>
  <si>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</si>
  <si>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</si>
  <si>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</si>
  <si>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</si>
  <si>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</si>
  <si>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</si>
  <si>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</si>
  <si>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</si>
  <si>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</si>
  <si>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</si>
  <si>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</si>
  <si>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</si>
  <si>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</si>
  <si>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</si>
  <si>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</si>
  <si>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</si>
  <si>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</si>
  <si>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</si>
  <si>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</si>
  <si>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</si>
  <si>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</si>
  <si>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</si>
  <si>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</si>
  <si>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</si>
  <si>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</si>
  <si>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</si>
  <si>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</si>
  <si>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</si>
  <si>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</si>
  <si>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</si>
  <si>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</si>
  <si>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</si>
  <si>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</si>
  <si>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</si>
  <si>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</si>
  <si>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</si>
  <si>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</si>
  <si>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</si>
  <si>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</si>
  <si>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</si>
  <si>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</si>
  <si>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</si>
  <si>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</si>
  <si>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</si>
  <si>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</si>
  <si>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</si>
  <si>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</si>
  <si>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</si>
  <si>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</si>
  <si>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</si>
  <si>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</si>
  <si>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</si>
  <si>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</si>
  <si>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</si>
  <si>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</si>
  <si>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</si>
  <si>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</si>
  <si>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</si>
  <si>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</si>
  <si>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</si>
  <si>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</si>
  <si>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</si>
  <si>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</si>
  <si>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</si>
  <si>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</si>
  <si>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</si>
  <si>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</si>
  <si>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</si>
  <si>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</si>
  <si>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</si>
  <si>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</si>
  <si>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</si>
  <si>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</si>
  <si>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</si>
  <si>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</si>
  <si>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</si>
  <si>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</si>
  <si>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</si>
  <si>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</si>
  <si>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</si>
  <si>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</si>
  <si>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</si>
  <si>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</si>
  <si>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</si>
  <si>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</si>
  <si>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</si>
  <si>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</si>
  <si>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</si>
  <si>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</si>
  <si>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</si>
  <si>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</si>
  <si>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</si>
  <si>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</si>
  <si>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</si>
  <si>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</si>
  <si>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</si>
  <si>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</si>
  <si>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</si>
  <si>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</si>
  <si>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</si>
  <si>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</si>
  <si>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</si>
  <si>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</si>
  <si>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</si>
  <si>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</si>
  <si>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</si>
  <si>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</si>
  <si>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</si>
  <si>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</si>
  <si>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</si>
  <si>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</si>
  <si>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</si>
  <si>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</si>
  <si>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</si>
  <si>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</si>
  <si>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</si>
  <si>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</si>
  <si>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</si>
  <si>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</si>
  <si>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</si>
  <si>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</si>
  <si>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</si>
  <si>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</si>
  <si>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</si>
  <si>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</si>
  <si>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</si>
  <si>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</si>
  <si>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</si>
  <si>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</si>
  <si>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</si>
  <si>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</si>
  <si>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</si>
  <si>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</si>
  <si>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</si>
  <si>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</si>
  <si>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</si>
  <si>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</si>
  <si>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</si>
  <si>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</si>
  <si>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</si>
  <si>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</si>
  <si>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</si>
  <si>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</si>
  <si>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</si>
  <si>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</si>
  <si>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</si>
  <si>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</si>
  <si>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</si>
  <si>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</si>
  <si>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</si>
  <si>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</si>
  <si>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</si>
  <si>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</si>
  <si>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</si>
  <si>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</si>
  <si>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</si>
  <si>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</si>
  <si>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</si>
  <si>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</si>
  <si>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</si>
  <si>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</si>
  <si>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</si>
  <si>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</si>
  <si>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</si>
  <si>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</si>
  <si>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</si>
  <si>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</si>
  <si>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</si>
  <si>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</si>
  <si>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</si>
  <si>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</si>
  <si>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</si>
  <si>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</si>
  <si>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</si>
  <si>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</si>
  <si>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</si>
  <si>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</si>
  <si>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</si>
  <si>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</si>
  <si>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</si>
  <si>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</si>
  <si>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</si>
  <si>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</si>
  <si>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</si>
  <si>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</si>
  <si>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</si>
  <si>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</si>
  <si>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</si>
  <si>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</si>
  <si>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</si>
  <si>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</si>
  <si>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</si>
  <si>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</si>
  <si>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</si>
  <si>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</si>
  <si>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</si>
  <si>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</si>
  <si>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</si>
  <si>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</si>
  <si>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</si>
  <si>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</si>
  <si>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</si>
  <si>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</si>
  <si>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</si>
  <si>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</si>
  <si>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</si>
  <si>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</si>
  <si>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</si>
  <si>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</si>
  <si>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</si>
  <si>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</si>
  <si>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</si>
  <si>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</si>
  <si>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</si>
  <si>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</si>
  <si>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</si>
  <si>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</si>
  <si>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</si>
  <si>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</si>
  <si>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</si>
  <si>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</si>
  <si>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</si>
  <si>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</si>
  <si>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</si>
  <si>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</si>
  <si>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</si>
  <si>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</si>
  <si>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</si>
  <si>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</si>
  <si>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</si>
  <si>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</si>
  <si>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</si>
  <si>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</si>
  <si>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</si>
  <si>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</si>
  <si>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</si>
  <si>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</si>
  <si>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</si>
  <si>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</si>
  <si>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</si>
  <si>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</si>
  <si>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</si>
  <si>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</si>
  <si>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</si>
  <si>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</si>
  <si>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</si>
  <si>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</si>
  <si>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</si>
  <si>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</si>
  <si>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</si>
  <si>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</si>
  <si>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</si>
  <si>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</si>
  <si>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</si>
  <si>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</si>
  <si>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</si>
  <si>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</si>
  <si>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</si>
  <si>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</si>
  <si>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</si>
  <si>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</si>
  <si>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</si>
  <si>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</si>
  <si>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</si>
  <si>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</si>
  <si>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</si>
  <si>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</si>
  <si>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</si>
  <si>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</si>
  <si>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</si>
  <si>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</si>
  <si>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</si>
  <si>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</si>
  <si>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</si>
  <si>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</si>
  <si>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</si>
  <si>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</si>
  <si>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</si>
  <si>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</si>
  <si>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</si>
  <si>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</si>
  <si>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</si>
  <si>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</si>
  <si>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</si>
  <si>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</si>
  <si>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</si>
  <si>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</si>
  <si>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</si>
  <si>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</si>
  <si>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</si>
  <si>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</si>
  <si>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</si>
  <si>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</si>
  <si>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</si>
  <si>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</si>
  <si>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</si>
  <si>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</si>
  <si>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</si>
  <si>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</si>
  <si>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</si>
  <si>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</si>
  <si>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</si>
  <si>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</si>
  <si>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</si>
  <si>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</si>
  <si>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</si>
  <si>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</si>
  <si>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</si>
  <si>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</si>
  <si>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</si>
  <si>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</si>
  <si>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</si>
  <si>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</si>
  <si>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</si>
  <si>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</si>
  <si>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</si>
  <si>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</si>
  <si>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</si>
  <si>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</si>
  <si>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</si>
  <si>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</si>
  <si>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</si>
  <si>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</si>
  <si>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</si>
  <si>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</si>
  <si>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</si>
  <si>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</si>
  <si>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</si>
  <si>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</si>
  <si>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</si>
  <si>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</si>
  <si>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</si>
  <si>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</si>
  <si>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</si>
  <si>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</si>
  <si>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</si>
  <si>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</si>
  <si>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</si>
  <si>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</si>
  <si>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</si>
  <si>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</si>
  <si>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</si>
  <si>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</si>
  <si>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</si>
  <si>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</si>
  <si>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</si>
  <si>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</si>
  <si>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</si>
  <si>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</si>
  <si>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</si>
  <si>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</si>
  <si>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</si>
  <si>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</si>
  <si>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</si>
  <si>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</si>
  <si>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</si>
  <si>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</si>
  <si>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</si>
  <si>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</si>
  <si>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</si>
  <si>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</si>
  <si>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</si>
  <si>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</si>
  <si>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</si>
  <si>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</si>
  <si>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</si>
  <si>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</si>
  <si>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</si>
  <si>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</si>
  <si>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</si>
  <si>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</si>
  <si>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</si>
  <si>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</si>
  <si>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</si>
  <si>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</si>
  <si>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</si>
  <si>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</si>
  <si>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</si>
  <si>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</si>
  <si>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</si>
  <si>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</si>
  <si>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</si>
  <si>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</si>
  <si>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</si>
  <si>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</si>
  <si>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</si>
  <si>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</si>
  <si>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</si>
  <si>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</si>
  <si>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</si>
  <si>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</si>
  <si>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</si>
  <si>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</si>
  <si>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</si>
  <si>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</si>
  <si>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</si>
  <si>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</si>
  <si>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</si>
  <si>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</si>
  <si>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</si>
  <si>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</si>
  <si>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</si>
  <si>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</si>
  <si>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</si>
  <si>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</si>
  <si>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</si>
  <si>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</si>
  <si>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</si>
  <si>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</si>
  <si>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</si>
  <si>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</si>
  <si>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</si>
  <si>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</si>
  <si>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</si>
  <si>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</si>
  <si>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</si>
  <si>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</si>
  <si>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</si>
  <si>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</si>
  <si>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</si>
  <si>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</si>
  <si>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</si>
  <si>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</si>
  <si>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</si>
  <si>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</si>
  <si>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</si>
  <si>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</si>
  <si>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</si>
  <si>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</si>
  <si>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</si>
  <si>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</si>
  <si>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</si>
  <si>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</si>
  <si>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</si>
  <si>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</si>
  <si>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</si>
  <si>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</si>
  <si>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</si>
  <si>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</si>
  <si>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</si>
  <si>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</si>
  <si>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</si>
  <si>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</si>
  <si>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</si>
  <si>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</si>
  <si>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</si>
  <si>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</si>
  <si>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</si>
  <si>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</si>
  <si>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</si>
  <si>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</si>
  <si>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</si>
  <si>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</si>
  <si>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</si>
  <si>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</si>
  <si>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</si>
  <si>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</si>
  <si>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</si>
  <si>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</si>
  <si>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</si>
  <si>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</si>
  <si>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</si>
  <si>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</si>
  <si>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</si>
  <si>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</si>
  <si>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</si>
  <si>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</si>
  <si>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</si>
  <si>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</si>
  <si>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</si>
  <si>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</si>
  <si>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</si>
  <si>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</si>
  <si>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</si>
  <si>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</si>
  <si>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</si>
  <si>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</si>
  <si>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</si>
  <si>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</si>
  <si>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</si>
  <si>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</si>
  <si>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</si>
  <si>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</si>
  <si>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</si>
  <si>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</si>
  <si>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</si>
  <si>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</si>
  <si>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</si>
  <si>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</si>
  <si>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</si>
  <si>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</si>
  <si>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</si>
  <si>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</si>
  <si>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</si>
  <si>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</si>
  <si>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</si>
  <si>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</si>
  <si>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</si>
  <si>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</si>
  <si>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</si>
  <si>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</si>
  <si>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</si>
  <si>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</si>
  <si>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</si>
  <si>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</si>
  <si>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</si>
  <si>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</si>
  <si>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</si>
  <si>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</si>
  <si>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</si>
  <si>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</si>
  <si>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</si>
  <si>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</si>
  <si>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</si>
  <si>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</si>
  <si>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</si>
  <si>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</si>
  <si>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</si>
  <si>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</si>
  <si>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</si>
  <si>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</si>
  <si>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</si>
  <si>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</si>
  <si>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</si>
  <si>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</si>
  <si>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</si>
  <si>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</si>
  <si>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</si>
  <si>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</si>
  <si>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</si>
  <si>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</si>
  <si>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</si>
  <si>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</si>
  <si>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</si>
  <si>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</si>
  <si>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</si>
  <si>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</si>
  <si>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</si>
  <si>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</si>
  <si>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</si>
  <si>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</si>
  <si>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</si>
  <si>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</si>
  <si>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</si>
  <si>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</si>
  <si>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</si>
  <si>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</si>
  <si>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</si>
  <si>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</si>
  <si>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</si>
  <si>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</si>
  <si>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</si>
  <si>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</si>
  <si>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</si>
  <si>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</si>
  <si>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</si>
  <si>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</si>
  <si>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</si>
  <si>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</si>
  <si>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</si>
  <si>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</si>
  <si>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</si>
  <si>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</si>
  <si>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</si>
  <si>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</si>
  <si>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</si>
  <si>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</si>
  <si>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</si>
  <si>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</si>
  <si>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</si>
  <si>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</si>
  <si>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</si>
  <si>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</si>
  <si>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</si>
  <si>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</si>
  <si>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</si>
  <si>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</si>
  <si>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</si>
  <si>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</si>
  <si>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</si>
  <si>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</si>
  <si>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</si>
  <si>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</si>
  <si>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</si>
  <si>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</si>
  <si>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</si>
  <si>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</si>
  <si>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</si>
  <si>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</si>
  <si>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</si>
  <si>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</si>
  <si>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</si>
  <si>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</si>
  <si>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</si>
  <si>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</si>
  <si>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</si>
  <si>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</si>
  <si>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</si>
  <si>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</si>
  <si>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</si>
  <si>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</si>
  <si>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</si>
  <si>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</si>
  <si>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</si>
  <si>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</si>
  <si>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</si>
  <si>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</si>
  <si>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</si>
  <si>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</si>
  <si>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</si>
  <si>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</si>
  <si>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</si>
  <si>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</si>
  <si>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</si>
  <si>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</si>
  <si>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</si>
  <si>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</si>
  <si>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</si>
  <si>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</si>
  <si>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</si>
  <si>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</si>
  <si>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</si>
  <si>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</si>
  <si>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</si>
  <si>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</si>
  <si>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</si>
  <si>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</si>
  <si>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</si>
  <si>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</si>
  <si>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</si>
  <si>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</si>
  <si>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</si>
  <si>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</si>
  <si>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</si>
  <si>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</si>
  <si>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</si>
  <si>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</si>
  <si>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</si>
  <si>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</si>
  <si>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</si>
  <si>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</si>
  <si>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</si>
  <si>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</si>
  <si>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</si>
  <si>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</si>
  <si>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</si>
  <si>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</si>
  <si>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</si>
  <si>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</si>
  <si>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</si>
  <si>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</si>
  <si>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</si>
  <si>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</si>
  <si>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</si>
  <si>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</si>
  <si>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</si>
  <si>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</si>
  <si>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</si>
  <si>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</si>
  <si>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</si>
  <si>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</si>
  <si>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</si>
  <si>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</si>
  <si>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</si>
  <si>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</si>
  <si>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</si>
  <si>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</si>
  <si>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</si>
  <si>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</si>
  <si>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</si>
  <si>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</si>
  <si>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</si>
  <si>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</si>
  <si>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</si>
  <si>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</si>
  <si>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</si>
  <si>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</si>
  <si>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</si>
  <si>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</si>
  <si>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</si>
  <si>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</si>
  <si>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</si>
  <si>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</si>
  <si>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</si>
  <si>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</si>
  <si>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</si>
  <si>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</si>
  <si>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</si>
  <si>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</si>
  <si>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</si>
  <si>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</si>
  <si>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</si>
  <si>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</si>
  <si>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</si>
  <si>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</si>
  <si>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</si>
  <si>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</si>
  <si>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</si>
  <si>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</si>
  <si>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</si>
  <si>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</si>
  <si>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</si>
  <si>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</si>
  <si>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</si>
  <si>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</si>
  <si>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</si>
  <si>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</si>
  <si>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</si>
  <si>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</si>
  <si>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</si>
  <si>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</si>
  <si>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</si>
  <si>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</si>
  <si>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</si>
  <si>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</si>
  <si>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</si>
  <si>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</si>
  <si>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</si>
  <si>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</si>
  <si>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</si>
  <si>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</si>
  <si>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</si>
  <si>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</si>
  <si>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</si>
  <si>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</si>
  <si>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</si>
  <si>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</si>
  <si>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</si>
  <si>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</si>
  <si>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</si>
  <si>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</si>
  <si>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</si>
  <si>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</si>
  <si>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</si>
  <si>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</si>
  <si>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</si>
  <si>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</si>
  <si>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</si>
  <si>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</si>
  <si>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</si>
  <si>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</si>
  <si>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</si>
  <si>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</si>
  <si>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</si>
  <si>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</si>
  <si>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</si>
  <si>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</si>
  <si>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</si>
  <si>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</si>
  <si>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</si>
  <si>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</si>
  <si>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</si>
  <si>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</si>
  <si>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</si>
  <si>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</si>
  <si>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</si>
  <si>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</si>
  <si>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</si>
  <si>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</si>
  <si>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</si>
  <si>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</si>
  <si>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</si>
  <si>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</si>
  <si>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</si>
  <si>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</si>
  <si>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</si>
  <si>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</si>
  <si>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</si>
  <si>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</si>
  <si>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</si>
  <si>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</si>
  <si>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</si>
  <si>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</si>
  <si>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</si>
  <si>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</si>
  <si>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</si>
  <si>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</si>
  <si>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</si>
  <si>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</si>
  <si>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</si>
  <si>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</si>
  <si>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</si>
  <si>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</si>
  <si>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</si>
  <si>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</si>
  <si>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</si>
  <si>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</si>
  <si>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</si>
  <si>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</si>
  <si>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</si>
  <si>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</si>
  <si>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</si>
  <si>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</si>
  <si>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</si>
  <si>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</si>
  <si>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</si>
  <si>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</si>
  <si>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</si>
  <si>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</si>
  <si>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</si>
  <si>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</si>
  <si>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</si>
  <si>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</si>
  <si>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</si>
  <si>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</si>
  <si>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</si>
  <si>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</si>
  <si>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</si>
  <si>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</si>
  <si>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</si>
  <si>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</si>
  <si>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</si>
  <si>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</si>
  <si>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</si>
  <si>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</si>
  <si>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</si>
  <si>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</si>
  <si>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</si>
  <si>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</si>
  <si>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</si>
  <si>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</si>
  <si>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</si>
  <si>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</si>
  <si>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</si>
  <si>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</si>
  <si>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</si>
  <si>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</si>
  <si>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</si>
  <si>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</si>
  <si>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</si>
  <si>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</si>
  <si>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</si>
  <si>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</si>
  <si>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</si>
  <si>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</si>
  <si>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</si>
  <si>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</si>
  <si>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</si>
  <si>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</si>
  <si>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</si>
  <si>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</si>
  <si>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</si>
  <si>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</si>
  <si>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</si>
  <si>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</si>
  <si>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</si>
  <si>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</si>
  <si>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</si>
  <si>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</si>
  <si>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</si>
  <si>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</si>
  <si>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</si>
  <si>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</si>
  <si>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</si>
  <si>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</si>
  <si>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</si>
  <si>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</si>
  <si>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</si>
  <si>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</si>
  <si>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</si>
  <si>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</si>
  <si>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</si>
  <si>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</si>
  <si>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</si>
  <si>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</si>
  <si>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</si>
  <si>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</si>
  <si>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</si>
  <si>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</si>
  <si>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</si>
  <si>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</si>
  <si>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</si>
  <si>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</si>
  <si>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</si>
  <si>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</si>
  <si>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</si>
  <si>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</si>
  <si>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</si>
  <si>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</si>
  <si>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</si>
  <si>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</si>
  <si>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</si>
  <si>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</si>
  <si>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</si>
  <si>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</si>
  <si>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</si>
  <si>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</si>
  <si>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</si>
  <si>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</si>
  <si>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</si>
  <si>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</si>
  <si>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</si>
  <si>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</si>
  <si>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</si>
  <si>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</si>
  <si>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</si>
  <si>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</si>
  <si>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</si>
  <si>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</si>
  <si>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</si>
  <si>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</si>
  <si>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</si>
  <si>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</si>
  <si>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</si>
  <si>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</si>
  <si>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</si>
  <si>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</si>
  <si>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</si>
  <si>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</si>
  <si>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</si>
  <si>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</si>
  <si>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</si>
  <si>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</si>
  <si>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</si>
  <si>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</si>
  <si>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</si>
  <si>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</si>
  <si>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</si>
  <si>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</si>
  <si>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</si>
  <si>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</si>
  <si>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</si>
  <si>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</si>
  <si>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</si>
  <si>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</si>
  <si>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</si>
  <si>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</si>
  <si>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</si>
  <si>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</si>
  <si>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</si>
  <si>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</si>
  <si>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</si>
  <si>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</si>
  <si>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</si>
  <si>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</si>
  <si>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</si>
  <si>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</si>
  <si>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</si>
  <si>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</si>
  <si>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</si>
  <si>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</si>
  <si>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</si>
  <si>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</si>
  <si>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</si>
  <si>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</si>
  <si>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</si>
  <si>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</si>
  <si>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</si>
  <si>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</si>
  <si>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</si>
  <si>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</si>
  <si>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</si>
  <si>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</si>
  <si>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</si>
  <si>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</si>
  <si>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</si>
  <si>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</si>
  <si>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</si>
  <si>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</si>
  <si>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</si>
  <si>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</si>
  <si>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</si>
  <si>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</si>
  <si>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</si>
  <si>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</si>
  <si>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</si>
  <si>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</si>
  <si>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</si>
  <si>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</si>
  <si>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</si>
  <si>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</si>
  <si>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</si>
  <si>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</si>
  <si>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</si>
  <si>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</si>
  <si>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</si>
  <si>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</si>
  <si>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</si>
  <si>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</si>
  <si>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</si>
  <si>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</si>
  <si>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</si>
  <si>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</si>
  <si>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</si>
  <si>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</si>
  <si>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</si>
  <si>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</si>
  <si>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</si>
  <si>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</si>
  <si>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</si>
  <si>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</si>
  <si>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</si>
  <si>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</si>
  <si>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</si>
  <si>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</si>
  <si>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</si>
  <si>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</si>
  <si>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</si>
  <si>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</si>
  <si>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</si>
  <si>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</si>
  <si>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</si>
  <si>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</si>
  <si>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</si>
  <si>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</si>
  <si>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</si>
  <si>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</si>
  <si>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</si>
  <si>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</si>
  <si>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</si>
  <si>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</si>
  <si>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</si>
  <si>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</si>
  <si>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</si>
  <si>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</si>
  <si>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</si>
  <si>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</si>
  <si>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</si>
  <si>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</si>
  <si>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</si>
  <si>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</si>
  <si>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</si>
  <si>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</si>
  <si>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</si>
  <si>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</si>
  <si>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</si>
  <si>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</si>
  <si>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</si>
  <si>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</si>
  <si>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</si>
  <si>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</si>
  <si>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</si>
  <si>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</si>
  <si>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</si>
  <si>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</si>
  <si>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</si>
  <si>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</si>
  <si>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</si>
  <si>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</si>
  <si>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</si>
  <si>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</si>
  <si>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</si>
  <si>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</si>
  <si>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</si>
  <si>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</si>
  <si>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</si>
  <si>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</si>
  <si>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</si>
  <si>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</si>
  <si>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</si>
  <si>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</si>
  <si>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</si>
  <si>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</si>
  <si>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</si>
  <si>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</si>
  <si>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</si>
  <si>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</si>
  <si>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</si>
  <si>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</si>
  <si>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</si>
  <si>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</si>
  <si>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</si>
  <si>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</si>
  <si>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</si>
  <si>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</si>
  <si>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</si>
  <si>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</si>
  <si>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</si>
  <si>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</si>
  <si>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</si>
  <si>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</si>
  <si>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</si>
  <si>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</si>
  <si>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</si>
  <si>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</si>
  <si>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</si>
  <si>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</si>
  <si>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</si>
  <si>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</si>
  <si>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</si>
  <si>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</si>
  <si>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</si>
  <si>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</si>
  <si>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</si>
  <si>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</si>
  <si>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</si>
  <si>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</si>
  <si>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</si>
  <si>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</si>
  <si>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</si>
  <si>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</si>
  <si>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</si>
  <si>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</si>
  <si>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</si>
  <si>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</si>
  <si>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</si>
  <si>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</si>
  <si>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</si>
  <si>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</si>
  <si>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</si>
  <si>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</si>
  <si>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</si>
  <si>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</si>
  <si>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</si>
  <si>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</si>
  <si>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</si>
  <si>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</si>
  <si>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</si>
  <si>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</si>
  <si>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</si>
  <si>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</si>
  <si>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</si>
  <si>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</si>
  <si>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</si>
  <si>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</si>
  <si>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</si>
  <si>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</si>
  <si>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</si>
  <si>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</si>
  <si>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</si>
  <si>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</si>
  <si>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</si>
  <si>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</si>
  <si>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</si>
  <si>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</si>
  <si>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</si>
  <si>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</si>
  <si>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</si>
  <si>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</si>
  <si>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</si>
  <si>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</si>
  <si>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</si>
  <si>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</si>
  <si>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</si>
  <si>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</si>
  <si>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</si>
  <si>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</si>
  <si>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</si>
  <si>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</si>
  <si>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</si>
  <si>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</si>
  <si>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</si>
  <si>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</si>
  <si>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</si>
  <si>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</si>
  <si>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</si>
  <si>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</si>
  <si>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</si>
  <si>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</si>
  <si>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</si>
  <si>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</si>
  <si>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</si>
  <si>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</si>
  <si>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</si>
  <si>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</si>
  <si>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</si>
  <si>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</si>
  <si>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</si>
  <si>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</si>
  <si>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</si>
  <si>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</si>
  <si>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</si>
  <si>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</si>
  <si>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</si>
  <si>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</si>
  <si>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</si>
  <si>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</si>
  <si>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</si>
  <si>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</si>
  <si>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</si>
  <si>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</si>
  <si>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</si>
  <si>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</si>
  <si>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</si>
  <si>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</si>
  <si>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</si>
  <si>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</si>
  <si>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</si>
  <si>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</si>
  <si>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</si>
  <si>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</si>
  <si>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</si>
  <si>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</si>
  <si>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</si>
  <si>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</si>
  <si>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</si>
  <si>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</si>
  <si>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</si>
  <si>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</si>
  <si>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</si>
  <si>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</si>
  <si>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</si>
  <si>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</si>
  <si>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</si>
  <si>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</si>
  <si>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</si>
  <si>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</si>
  <si>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</si>
  <si>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</si>
  <si>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</si>
  <si>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</si>
  <si>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</si>
  <si>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</si>
  <si>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</si>
  <si>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</si>
  <si>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</si>
  <si>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</si>
  <si>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</si>
  <si>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</si>
  <si>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</si>
  <si>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</si>
  <si>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</si>
  <si>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</si>
  <si>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</si>
  <si>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</si>
  <si>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</si>
  <si>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</si>
  <si>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</si>
  <si>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</si>
  <si>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</si>
  <si>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</si>
  <si>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</si>
  <si>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</si>
  <si>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</si>
  <si>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</si>
  <si>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</si>
  <si>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</si>
  <si>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</si>
  <si>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</si>
  <si>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</si>
  <si>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</si>
  <si>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</si>
  <si>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</si>
  <si>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</si>
  <si>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</si>
  <si>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</si>
  <si>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</si>
  <si>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</si>
  <si>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</si>
  <si>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</si>
  <si>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</si>
  <si>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</si>
  <si>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</si>
  <si>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</si>
  <si>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</si>
  <si>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</si>
  <si>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</si>
  <si>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</si>
  <si>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</si>
  <si>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</si>
  <si>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</si>
  <si>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</si>
  <si>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</si>
  <si>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</si>
  <si>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</si>
  <si>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</si>
  <si>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</si>
  <si>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</si>
  <si>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</si>
  <si>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</si>
  <si>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</si>
  <si>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</si>
  <si>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</si>
  <si>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</si>
  <si>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</si>
  <si>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</si>
  <si>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</si>
  <si>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</si>
  <si>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</si>
  <si>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</si>
  <si>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</si>
  <si>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</si>
  <si>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</si>
  <si>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</si>
  <si>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</si>
  <si>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</si>
  <si>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</si>
  <si>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</si>
  <si>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</si>
  <si>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</si>
  <si>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</si>
  <si>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</si>
  <si>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</si>
  <si>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</si>
  <si>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</si>
  <si>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</si>
  <si>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</si>
  <si>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</si>
  <si>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</si>
  <si>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</si>
  <si>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</si>
  <si>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</si>
  <si>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</si>
  <si>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</si>
  <si>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</si>
  <si>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</si>
  <si>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</si>
  <si>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</si>
  <si>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</si>
  <si>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</si>
  <si>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</si>
  <si>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</si>
  <si>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</si>
  <si>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</si>
  <si>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</si>
  <si>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</si>
  <si>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</si>
  <si>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</si>
  <si>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</si>
  <si>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</si>
  <si>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</si>
  <si>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</si>
  <si>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</si>
  <si>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</si>
  <si>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</si>
  <si>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</si>
  <si>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</si>
  <si>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</si>
  <si>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</si>
  <si>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</si>
  <si>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</si>
  <si>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</si>
  <si>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</si>
  <si>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</si>
  <si>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</si>
  <si>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</si>
  <si>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</si>
  <si>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</si>
  <si>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</si>
  <si>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</si>
  <si>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</si>
  <si>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</si>
  <si>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</si>
  <si>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</si>
  <si>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</si>
  <si>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</si>
  <si>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</si>
  <si>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</si>
  <si>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</si>
  <si>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</si>
  <si>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</si>
  <si>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</si>
  <si>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</si>
  <si>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</si>
  <si>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</si>
  <si>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</si>
  <si>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</si>
  <si>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</si>
  <si>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</si>
  <si>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</si>
  <si>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</si>
  <si>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</si>
  <si>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</si>
  <si>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</si>
  <si>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</si>
  <si>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</si>
  <si>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</si>
  <si>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</si>
  <si>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</si>
  <si>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</si>
  <si>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</si>
  <si>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</si>
  <si>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</si>
  <si>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</si>
  <si>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</si>
  <si>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</si>
  <si>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</si>
  <si>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</si>
  <si>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</si>
  <si>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</si>
  <si>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</si>
  <si>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</si>
  <si>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</si>
  <si>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</si>
  <si>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</si>
  <si>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</si>
  <si>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</si>
  <si>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</si>
  <si>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</si>
  <si>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</si>
  <si>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</si>
  <si>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</si>
  <si>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</si>
  <si>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</si>
  <si>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</si>
  <si>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</si>
  <si>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</si>
  <si>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</si>
  <si>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</si>
  <si>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</si>
  <si>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</si>
  <si>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</si>
  <si>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</si>
  <si>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</si>
  <si>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</si>
  <si>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</si>
  <si>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</si>
  <si>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</si>
  <si>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</si>
  <si>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</si>
  <si>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</si>
  <si>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</si>
  <si>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</si>
  <si>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</si>
  <si>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</si>
  <si>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</si>
  <si>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</si>
  <si>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</si>
  <si>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</si>
  <si>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</si>
  <si>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</si>
  <si>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</si>
  <si>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</si>
  <si>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</si>
  <si>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</si>
  <si>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</si>
  <si>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</si>
  <si>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</si>
  <si>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</si>
  <si>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</si>
  <si>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</si>
  <si>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</si>
  <si>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</si>
  <si>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</si>
  <si>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</si>
  <si>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</si>
  <si>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</si>
  <si>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</si>
  <si>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</si>
  <si>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</si>
  <si>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</si>
  <si>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</si>
  <si>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</si>
  <si>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</si>
  <si>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</si>
  <si>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</si>
  <si>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</si>
  <si>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</si>
  <si>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</si>
  <si>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</si>
  <si>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</si>
  <si>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</si>
  <si>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</si>
  <si>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</si>
  <si>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</si>
  <si>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</si>
  <si>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</si>
  <si>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</si>
  <si>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</si>
  <si>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</si>
  <si>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</si>
  <si>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</si>
  <si>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</si>
  <si>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</si>
  <si>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</si>
  <si>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</si>
  <si>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</si>
  <si>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</si>
  <si>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</si>
  <si>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</si>
  <si>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</si>
  <si>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</si>
  <si>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</si>
  <si>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</si>
  <si>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</si>
  <si>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</si>
  <si>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</si>
  <si>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</si>
  <si>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</si>
  <si>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</si>
  <si>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</si>
  <si>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</si>
  <si>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</si>
  <si>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</si>
  <si>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</si>
  <si>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</si>
  <si>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</si>
  <si>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</si>
  <si>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</si>
  <si>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</si>
  <si>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</si>
  <si>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</si>
  <si>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</si>
  <si>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</si>
  <si>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</si>
  <si>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</si>
  <si>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</si>
  <si>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</si>
  <si>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</si>
  <si>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</si>
  <si>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</si>
  <si>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</si>
  <si>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</si>
  <si>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</si>
  <si>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</si>
  <si>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</si>
  <si>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</si>
  <si>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</si>
  <si>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</si>
  <si>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</si>
  <si>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</si>
  <si>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</si>
  <si>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</si>
  <si>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</si>
  <si>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</si>
  <si>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</si>
  <si>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</si>
  <si>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</si>
  <si>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</si>
  <si>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</si>
  <si>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</si>
  <si>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</si>
  <si>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</si>
  <si>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</si>
  <si>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</si>
  <si>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</si>
  <si>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</si>
  <si>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</si>
  <si>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</si>
  <si>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</si>
  <si>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</si>
  <si>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</si>
  <si>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</si>
  <si>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</si>
  <si>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</si>
  <si>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</si>
  <si>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</si>
  <si>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</si>
  <si>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</si>
  <si>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</si>
  <si>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</si>
  <si>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</si>
  <si>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</si>
  <si>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</si>
  <si>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</si>
  <si>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</si>
  <si>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</si>
  <si>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</si>
  <si>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</si>
  <si>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</si>
  <si>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</si>
  <si>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</si>
  <si>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</si>
  <si>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</si>
  <si>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</si>
  <si>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</si>
  <si>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</si>
  <si>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</si>
  <si>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</si>
  <si>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</si>
  <si>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</si>
  <si>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</si>
  <si>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</si>
  <si>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</si>
  <si>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</si>
  <si>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</si>
  <si>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</si>
  <si>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</si>
  <si>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</si>
  <si>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</si>
  <si>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</si>
  <si>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</si>
  <si>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</si>
  <si>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</si>
  <si>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</si>
  <si>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</si>
  <si>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</si>
  <si>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</si>
  <si>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</si>
  <si>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</si>
  <si>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</si>
  <si>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</si>
  <si>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</si>
  <si>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</si>
  <si>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</si>
  <si>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</si>
  <si>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</si>
  <si>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</si>
  <si>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</si>
  <si>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</si>
  <si>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</si>
  <si>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</si>
  <si>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</si>
  <si>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</si>
  <si>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</si>
  <si>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</si>
  <si>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</si>
  <si>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</si>
  <si>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</si>
  <si>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</si>
  <si>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</si>
  <si>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</si>
  <si>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</si>
  <si>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</si>
  <si>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</si>
  <si>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</si>
  <si>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</si>
  <si>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</si>
  <si>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</si>
  <si>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</si>
  <si>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</si>
  <si>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</si>
  <si>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</si>
  <si>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</si>
  <si>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</si>
  <si>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</si>
  <si>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</si>
  <si>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</si>
  <si>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</si>
  <si>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</si>
  <si>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</si>
  <si>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</si>
  <si>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</si>
  <si>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</si>
  <si>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</si>
  <si>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</si>
  <si>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</si>
  <si>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</si>
  <si>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</si>
  <si>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</si>
  <si>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</si>
  <si>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</si>
  <si>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</si>
  <si>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</si>
  <si>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</si>
  <si>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</si>
  <si>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</si>
  <si>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</si>
  <si>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</si>
  <si>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</si>
  <si>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</si>
  <si>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</si>
  <si>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</si>
  <si>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</si>
  <si>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</si>
  <si>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</si>
  <si>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</si>
  <si>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</si>
  <si>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</si>
  <si>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</si>
  <si>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</si>
  <si>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</si>
  <si>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</si>
  <si>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</si>
  <si>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</si>
  <si>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</si>
  <si>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</si>
  <si>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</si>
  <si>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</si>
  <si>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</si>
  <si>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</si>
  <si>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</si>
  <si>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</si>
  <si>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</si>
  <si>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</si>
  <si>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</si>
  <si>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</si>
  <si>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</si>
  <si>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</si>
  <si>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</si>
  <si>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</si>
  <si>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</si>
  <si>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</si>
  <si>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</si>
  <si>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</si>
  <si>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</si>
  <si>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</si>
  <si>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</si>
  <si>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</si>
  <si>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</si>
  <si>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</si>
  <si>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</si>
  <si>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</si>
  <si>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</si>
  <si>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</si>
  <si>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</si>
  <si>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</si>
  <si>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</si>
  <si>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</si>
  <si>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</si>
  <si>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</si>
  <si>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</si>
  <si>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</si>
  <si>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</si>
  <si>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</si>
  <si>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</si>
  <si>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</si>
  <si>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</si>
  <si>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</si>
  <si>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</si>
  <si>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</si>
  <si>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</si>
  <si>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</si>
  <si>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</si>
  <si>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</si>
  <si>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</si>
  <si>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</si>
  <si>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</si>
  <si>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</si>
  <si>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</si>
  <si>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</si>
  <si>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</si>
  <si>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</si>
  <si>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</si>
  <si>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</si>
  <si>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</si>
  <si>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</si>
  <si>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</si>
  <si>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</si>
  <si>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</si>
  <si>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</si>
  <si>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</si>
  <si>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</si>
  <si>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</si>
  <si>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</si>
  <si>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</si>
  <si>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</si>
  <si>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</si>
  <si>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</si>
  <si>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</si>
  <si>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</si>
  <si>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</si>
  <si>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</si>
  <si>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</si>
  <si>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</si>
  <si>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</si>
  <si>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</si>
  <si>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</si>
  <si>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</si>
  <si>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</si>
  <si>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</si>
  <si>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</si>
  <si>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</si>
  <si>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</si>
  <si>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</si>
  <si>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</si>
  <si>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</si>
  <si>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</si>
  <si>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</si>
  <si>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</si>
  <si>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</si>
  <si>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</si>
  <si>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</si>
  <si>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</si>
  <si>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</si>
  <si>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</si>
  <si>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</si>
  <si>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</si>
  <si>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</si>
  <si>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</si>
  <si>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</si>
  <si>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</si>
  <si>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</si>
  <si>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</si>
  <si>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</si>
  <si>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</si>
  <si>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</si>
  <si>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</si>
  <si>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</si>
  <si>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</si>
  <si>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</si>
  <si>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</si>
  <si>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</si>
  <si>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</si>
  <si>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</si>
  <si>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</si>
  <si>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</si>
  <si>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</si>
  <si>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</si>
  <si>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</si>
  <si>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</si>
  <si>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</si>
  <si>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</si>
  <si>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</si>
  <si>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</si>
  <si>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</si>
  <si>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</si>
  <si>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</si>
  <si>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</si>
  <si>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</si>
  <si>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</si>
  <si>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</si>
  <si>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</si>
  <si>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</si>
  <si>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</si>
  <si>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</si>
  <si>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</si>
  <si>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</si>
  <si>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</si>
  <si>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</si>
  <si>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</si>
  <si>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</si>
  <si>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</si>
  <si>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</si>
  <si>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</si>
  <si>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</si>
  <si>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</si>
  <si>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</si>
  <si>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</si>
  <si>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</si>
  <si>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</si>
  <si>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</si>
  <si>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</si>
  <si>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</si>
  <si>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</si>
  <si>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</si>
  <si>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</si>
  <si>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</si>
  <si>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</si>
  <si>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</si>
  <si>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</si>
  <si>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</si>
  <si>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</si>
  <si>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</si>
  <si>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</si>
  <si>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</si>
  <si>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</si>
  <si>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</si>
  <si>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</si>
  <si>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</si>
  <si>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</si>
  <si>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</si>
  <si>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</si>
  <si>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</si>
  <si>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</si>
  <si>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</si>
  <si>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</si>
  <si>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</si>
  <si>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</si>
  <si>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</si>
  <si>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</si>
  <si>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</si>
  <si>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</si>
  <si>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</si>
  <si>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</si>
  <si>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</si>
  <si>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</si>
  <si>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</si>
  <si>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</si>
  <si>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</si>
  <si>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</si>
  <si>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</si>
  <si>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</si>
  <si>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</si>
  <si>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</si>
  <si>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</si>
  <si>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</si>
  <si>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</si>
  <si>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</si>
  <si>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</si>
  <si>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</si>
  <si>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</si>
  <si>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</si>
  <si>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</si>
  <si>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</si>
  <si>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</si>
  <si>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</si>
  <si>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</si>
  <si>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</si>
  <si>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</si>
  <si>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</si>
  <si>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</si>
  <si>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</si>
  <si>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</si>
  <si>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</si>
  <si>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</si>
  <si>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</si>
  <si>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</si>
  <si>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</si>
  <si>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</si>
  <si>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</si>
  <si>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</si>
  <si>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</si>
  <si>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</si>
  <si>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</si>
  <si>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</si>
  <si>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</si>
  <si>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</si>
  <si>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</si>
  <si>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</si>
  <si>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</si>
  <si>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</si>
  <si>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</si>
  <si>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</si>
  <si>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</si>
  <si>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</si>
  <si>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</si>
  <si>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</si>
  <si>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</si>
  <si>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</si>
  <si>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</si>
  <si>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</si>
  <si>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</si>
  <si>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</si>
  <si>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</si>
  <si>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</si>
  <si>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</si>
  <si>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</si>
  <si>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</si>
  <si>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</si>
  <si>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</si>
  <si>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</si>
  <si>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</si>
  <si>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</si>
  <si>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</si>
  <si>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</si>
  <si>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</si>
  <si>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</si>
  <si>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</si>
  <si>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</si>
  <si>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</si>
  <si>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</si>
  <si>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</si>
  <si>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</si>
  <si>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</si>
  <si>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</si>
  <si>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</si>
  <si>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</si>
  <si>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</si>
  <si>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</si>
  <si>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</si>
  <si>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</si>
  <si>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</si>
  <si>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</si>
  <si>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</si>
  <si>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</si>
  <si>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</si>
  <si>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</si>
  <si>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</si>
  <si>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</si>
  <si>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</si>
  <si>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</si>
  <si>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</si>
  <si>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</si>
  <si>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</si>
  <si>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</si>
  <si>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</si>
  <si>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</si>
  <si>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</si>
  <si>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</si>
  <si>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</si>
  <si>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</si>
  <si>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</si>
  <si>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</si>
  <si>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</si>
  <si>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</si>
  <si>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</si>
  <si>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</si>
  <si>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</si>
  <si>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</si>
  <si>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</si>
  <si>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</si>
  <si>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</si>
  <si>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</si>
  <si>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</si>
  <si>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</si>
  <si>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</si>
  <si>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</si>
  <si>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</si>
  <si>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</si>
  <si>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</si>
  <si>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</si>
  <si>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</si>
  <si>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</si>
  <si>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</si>
  <si>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</si>
  <si>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</si>
  <si>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</si>
  <si>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</si>
  <si>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</si>
  <si>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</si>
  <si>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</si>
  <si>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</si>
  <si>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</si>
  <si>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</si>
  <si>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</si>
  <si>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</si>
  <si>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</si>
  <si>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</si>
  <si>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</si>
  <si>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</si>
  <si>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</si>
  <si>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</si>
  <si>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</si>
  <si>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</si>
  <si>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</si>
  <si>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</si>
  <si>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</si>
  <si>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</si>
  <si>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</si>
  <si>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</si>
  <si>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</si>
  <si>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</si>
  <si>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</si>
  <si>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</si>
  <si>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</si>
  <si>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</si>
  <si>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</si>
  <si>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</si>
  <si>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</si>
  <si>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</si>
  <si>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</si>
  <si>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</si>
  <si>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</si>
  <si>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</si>
  <si>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</si>
  <si>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</si>
  <si>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</si>
  <si>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</si>
  <si>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</si>
  <si>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</si>
  <si>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</si>
  <si>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</si>
  <si>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</si>
  <si>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</si>
  <si>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</si>
  <si>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</si>
  <si>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</si>
  <si>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</si>
  <si>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</si>
  <si>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</si>
  <si>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</si>
  <si>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</si>
  <si>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</si>
  <si>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</si>
  <si>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</si>
  <si>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</si>
  <si>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</si>
  <si>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</si>
  <si>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</si>
  <si>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</si>
  <si>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</si>
  <si>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</si>
  <si>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</si>
  <si>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</si>
  <si>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</si>
  <si>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</si>
  <si>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</si>
  <si>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</si>
  <si>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</si>
  <si>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</si>
  <si>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</si>
  <si>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</si>
  <si>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</si>
  <si>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</si>
  <si>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</si>
  <si>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</si>
  <si>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</si>
  <si>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</si>
  <si>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</si>
  <si>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</si>
  <si>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</si>
  <si>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</si>
  <si>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</si>
  <si>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</si>
  <si>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</si>
  <si>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</si>
  <si>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</si>
  <si>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</si>
  <si>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</si>
  <si>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</si>
  <si>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</si>
  <si>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</si>
  <si>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</si>
  <si>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</si>
  <si>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</si>
  <si>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</si>
  <si>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</si>
  <si>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</si>
  <si>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</si>
  <si>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</si>
  <si>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</si>
  <si>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</si>
  <si>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</si>
  <si>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</si>
  <si>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</si>
  <si>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</si>
  <si>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</si>
  <si>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</si>
  <si>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</si>
  <si>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</si>
  <si>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</si>
  <si>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</si>
  <si>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</si>
  <si>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</si>
  <si>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</si>
  <si>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</si>
  <si>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</si>
  <si>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</si>
  <si>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</si>
  <si>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</si>
  <si>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</si>
  <si>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</si>
  <si>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</si>
  <si>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</si>
  <si>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</si>
  <si>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</si>
  <si>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</si>
  <si>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</si>
  <si>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</si>
  <si>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</si>
  <si>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</si>
  <si>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</si>
  <si>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</si>
  <si>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</si>
  <si>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</si>
  <si>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</si>
  <si>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</si>
  <si>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</si>
  <si>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</si>
  <si>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</si>
  <si>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</si>
  <si>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</si>
  <si>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</si>
  <si>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</si>
  <si>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</si>
  <si>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</si>
  <si>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</si>
  <si>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</si>
  <si>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</si>
  <si>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</si>
  <si>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</si>
  <si>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</si>
  <si>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</si>
  <si>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</si>
  <si>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</si>
  <si>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</si>
  <si>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</si>
  <si>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</si>
  <si>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</si>
  <si>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</si>
  <si>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</si>
  <si>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</si>
  <si>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</si>
  <si>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</si>
  <si>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</si>
  <si>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</si>
  <si>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</si>
  <si>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</si>
  <si>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</si>
  <si>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</si>
  <si>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</si>
  <si>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</si>
  <si>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</si>
  <si>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</si>
  <si>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</si>
  <si>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</si>
  <si>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</si>
  <si>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</si>
  <si>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</si>
  <si>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</si>
  <si>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</si>
  <si>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</si>
  <si>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</si>
  <si>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</si>
  <si>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</si>
  <si>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</si>
  <si>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</si>
  <si>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</si>
  <si>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</si>
  <si>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</si>
  <si>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</si>
  <si>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</si>
  <si>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</si>
  <si>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</si>
  <si>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</si>
  <si>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</si>
  <si>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</si>
  <si>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</si>
  <si>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</si>
  <si>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</si>
  <si>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</si>
  <si>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</si>
  <si>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</si>
  <si>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</si>
  <si>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</si>
  <si>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</si>
  <si>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</si>
  <si>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</si>
  <si>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</si>
  <si>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</si>
  <si>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</si>
  <si>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</si>
  <si>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</si>
  <si>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</si>
  <si>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</si>
  <si>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</si>
  <si>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</si>
  <si>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</si>
  <si>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</si>
  <si>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</si>
  <si>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</si>
  <si>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</si>
  <si>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</si>
  <si>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</si>
  <si>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</si>
  <si>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</si>
  <si>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</si>
  <si>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</si>
  <si>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</si>
  <si>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</si>
  <si>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</si>
  <si>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</si>
  <si>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</si>
  <si>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</si>
  <si>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</si>
  <si>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</si>
  <si>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</si>
  <si>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</si>
  <si>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</si>
  <si>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</si>
  <si>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</si>
  <si>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</si>
  <si>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</si>
  <si>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</si>
  <si>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</si>
  <si>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</si>
  <si>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</si>
  <si>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</si>
  <si>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</si>
  <si>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</si>
  <si>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</si>
  <si>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</si>
  <si>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</si>
  <si>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</si>
  <si>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</si>
  <si>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</si>
  <si>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</si>
  <si>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</si>
  <si>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</si>
  <si>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</si>
  <si>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</si>
  <si>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</si>
  <si>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</si>
  <si>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</si>
  <si>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</si>
  <si>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</si>
  <si>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</si>
  <si>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</si>
  <si>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</si>
  <si>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</si>
  <si>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</si>
  <si>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</si>
  <si>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</si>
  <si>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</si>
  <si>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</si>
  <si>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</si>
  <si>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</si>
  <si>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</si>
  <si>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</si>
  <si>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</si>
  <si>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</si>
  <si>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</si>
  <si>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</si>
  <si>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</si>
  <si>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</si>
  <si>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</si>
  <si>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</si>
  <si>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</si>
  <si>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</si>
  <si>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</si>
  <si>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</si>
  <si>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</si>
  <si>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</si>
  <si>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</si>
  <si>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</si>
  <si>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</si>
  <si>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</si>
  <si>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</si>
  <si>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</si>
  <si>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</si>
  <si>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</si>
  <si>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</si>
  <si>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</si>
  <si>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</si>
  <si>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</si>
  <si>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</si>
  <si>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</si>
  <si>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</si>
  <si>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</si>
  <si>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</si>
  <si>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</si>
  <si>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</si>
  <si>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</si>
  <si>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</si>
  <si>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</si>
  <si>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</si>
  <si>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</si>
  <si>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</si>
  <si>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</si>
  <si>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</si>
  <si>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</si>
  <si>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</si>
  <si>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</si>
  <si>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</si>
  <si>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</si>
  <si>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</si>
  <si>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</si>
  <si>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</si>
  <si>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</si>
  <si>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</si>
  <si>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</si>
  <si>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</si>
  <si>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</si>
  <si>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</si>
  <si>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</si>
  <si>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</si>
  <si>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</si>
  <si>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</si>
  <si>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</si>
  <si>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</si>
  <si>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</si>
  <si>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</si>
  <si>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</si>
  <si>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</si>
  <si>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</si>
  <si>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</si>
  <si>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</si>
  <si>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</si>
  <si>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</si>
  <si>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</si>
  <si>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</si>
  <si>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</si>
  <si>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</si>
  <si>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</si>
  <si>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</si>
  <si>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</si>
  <si>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</si>
  <si>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</si>
  <si>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</si>
  <si>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</si>
  <si>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</si>
  <si>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</si>
  <si>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</si>
  <si>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</si>
  <si>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</si>
  <si>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</si>
  <si>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</si>
  <si>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</si>
  <si>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</si>
  <si>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</si>
  <si>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</si>
  <si>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</si>
  <si>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</si>
  <si>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</si>
  <si>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</si>
  <si>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</si>
  <si>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</si>
  <si>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</si>
  <si>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</si>
  <si>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</si>
  <si>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</si>
  <si>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</si>
  <si>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</si>
  <si>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</si>
  <si>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</si>
  <si>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</si>
  <si>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</si>
  <si>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</si>
  <si>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</si>
  <si>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</si>
  <si>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</si>
  <si>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</si>
  <si>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</si>
  <si>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</si>
  <si>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</si>
  <si>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</si>
  <si>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</si>
  <si>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</si>
  <si>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</si>
  <si>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</si>
  <si>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</si>
  <si>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</si>
  <si>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</si>
  <si>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</si>
  <si>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</si>
  <si>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</si>
  <si>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</si>
  <si>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</si>
  <si>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</si>
  <si>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</si>
  <si>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</si>
  <si>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</si>
  <si>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</si>
  <si>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</si>
  <si>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</si>
  <si>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</si>
  <si>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</si>
  <si>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</si>
  <si>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</si>
  <si>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</si>
  <si>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</si>
  <si>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</si>
  <si>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</si>
  <si>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</si>
  <si>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</si>
  <si>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</si>
  <si>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</si>
  <si>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</si>
  <si>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</si>
  <si>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</si>
  <si>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</si>
  <si>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</si>
  <si>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</si>
  <si>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</si>
  <si>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</si>
  <si>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</si>
  <si>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</si>
  <si>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</si>
  <si>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</si>
  <si>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</si>
  <si>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</si>
  <si>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</si>
  <si>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</si>
  <si>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</si>
  <si>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</si>
  <si>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</si>
  <si>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</si>
  <si>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</si>
  <si>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</si>
  <si>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</si>
  <si>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</si>
  <si>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</si>
  <si>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</si>
  <si>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</si>
  <si>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</si>
  <si>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</si>
  <si>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</si>
  <si>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</si>
  <si>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</si>
  <si>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</si>
  <si>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</si>
  <si>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</si>
  <si>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</si>
  <si>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</si>
  <si>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</si>
  <si>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</si>
  <si>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</si>
  <si>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</si>
  <si>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</si>
  <si>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</si>
  <si>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</si>
  <si>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</si>
  <si>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</si>
  <si>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</si>
  <si>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</si>
  <si>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</si>
  <si>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</si>
  <si>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</si>
  <si>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</si>
  <si>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</si>
  <si>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</si>
  <si>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</si>
  <si>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</si>
  <si>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</si>
  <si>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</si>
  <si>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</si>
  <si>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</si>
  <si>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</si>
  <si>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</si>
  <si>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</si>
  <si>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</si>
  <si>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</si>
  <si>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</si>
  <si>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</si>
  <si>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</si>
  <si>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</si>
  <si>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</si>
  <si>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</si>
  <si>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</si>
  <si>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</si>
  <si>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</si>
  <si>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</si>
  <si>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</si>
  <si>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</si>
  <si>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</si>
  <si>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</si>
  <si>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</si>
  <si>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</si>
  <si>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</si>
  <si>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</si>
  <si>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</si>
  <si>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</si>
  <si>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</si>
  <si>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</si>
  <si>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</si>
  <si>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</si>
  <si>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</si>
  <si>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</si>
  <si>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</si>
  <si>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</si>
  <si>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</si>
  <si>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</si>
  <si>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</si>
  <si>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</si>
  <si>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</si>
  <si>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</si>
  <si>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</si>
  <si>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</si>
  <si>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</si>
  <si>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</si>
  <si>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</si>
  <si>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</si>
  <si>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</si>
  <si>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</si>
  <si>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</si>
  <si>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</si>
  <si>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</si>
  <si>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</si>
  <si>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</si>
  <si>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</si>
  <si>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</si>
  <si>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</si>
  <si>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</si>
  <si>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</si>
  <si>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</si>
  <si>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</si>
  <si>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</si>
  <si>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</si>
  <si>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</si>
  <si>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</si>
  <si>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</si>
  <si>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</si>
  <si>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</si>
  <si>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</si>
  <si>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</si>
  <si>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</si>
  <si>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</si>
  <si>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</si>
  <si>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</si>
  <si>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</si>
  <si>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</si>
  <si>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</si>
  <si>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</si>
  <si>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</si>
  <si>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</si>
  <si>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</si>
  <si>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</si>
  <si>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</si>
  <si>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</si>
  <si>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</si>
  <si>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</si>
  <si>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</si>
  <si>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</si>
  <si>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</si>
  <si>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</si>
  <si>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</si>
  <si>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</si>
  <si>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</si>
  <si>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</si>
  <si>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</si>
  <si>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</si>
  <si>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</si>
  <si>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</si>
  <si>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</si>
  <si>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</si>
  <si>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</si>
  <si>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</si>
  <si>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</si>
  <si>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</si>
  <si>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</si>
  <si>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</si>
  <si>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</si>
  <si>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</si>
  <si>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</si>
  <si>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</si>
  <si>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</si>
  <si>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</si>
  <si>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</si>
  <si>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</si>
  <si>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</si>
  <si>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</si>
  <si>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</si>
  <si>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</si>
  <si>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</si>
  <si>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</si>
  <si>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</si>
  <si>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</si>
  <si>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</si>
  <si>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</si>
  <si>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</si>
  <si>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</si>
  <si>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</si>
  <si>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</si>
  <si>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</si>
  <si>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</si>
  <si>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</si>
  <si>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</si>
  <si>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</si>
  <si>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</si>
  <si>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</si>
  <si>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</si>
  <si>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</si>
  <si>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</si>
  <si>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</si>
  <si>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</si>
  <si>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</si>
  <si>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</si>
  <si>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</si>
  <si>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</si>
  <si>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</si>
  <si>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</si>
  <si>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</si>
  <si>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</si>
  <si>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</si>
  <si>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</si>
  <si>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</si>
  <si>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</si>
  <si>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</si>
  <si>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</si>
  <si>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</si>
  <si>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</si>
  <si>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</si>
  <si>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</si>
  <si>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</si>
  <si>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</si>
  <si>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</si>
  <si>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</si>
  <si>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</si>
  <si>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</si>
  <si>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</si>
  <si>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</si>
  <si>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</si>
  <si>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</si>
  <si>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</si>
  <si>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</si>
  <si>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</si>
  <si>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</si>
  <si>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</si>
  <si>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</si>
  <si>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</si>
  <si>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</si>
  <si>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</si>
  <si>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</si>
  <si>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</si>
  <si>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</si>
  <si>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</si>
  <si>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</si>
  <si>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</si>
  <si>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</si>
  <si>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</si>
  <si>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</si>
  <si>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</si>
  <si>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</si>
  <si>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</si>
  <si>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</si>
  <si>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</si>
  <si>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</si>
  <si>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</si>
  <si>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</si>
  <si>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</si>
  <si>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</si>
  <si>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</si>
  <si>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</si>
  <si>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</si>
  <si>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</si>
  <si>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</si>
  <si>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</si>
  <si>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</si>
  <si>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</si>
  <si>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</si>
  <si>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</si>
  <si>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</si>
  <si>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</si>
  <si>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</si>
  <si>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</si>
  <si>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</si>
  <si>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</si>
  <si>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</si>
  <si>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</si>
  <si>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</si>
  <si>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</si>
  <si>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</si>
  <si>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</si>
  <si>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</si>
  <si>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</si>
  <si>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</si>
  <si>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</si>
  <si>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</si>
  <si>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</si>
  <si>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</si>
  <si>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</si>
  <si>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</si>
  <si>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</si>
  <si>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</si>
  <si>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</si>
  <si>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</si>
  <si>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</si>
  <si>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</si>
  <si>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</si>
  <si>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</si>
  <si>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</si>
  <si>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</si>
  <si>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</si>
  <si>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</si>
  <si>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</si>
  <si>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</si>
  <si>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</si>
  <si>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</si>
  <si>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</si>
  <si>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</si>
  <si>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</si>
  <si>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</si>
  <si>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</si>
  <si>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</si>
  <si>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</si>
  <si>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</si>
  <si>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</si>
  <si>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</si>
  <si>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</si>
  <si>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</si>
  <si>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</si>
  <si>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</si>
  <si>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</si>
  <si>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</si>
  <si>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</si>
  <si>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</si>
  <si>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</si>
  <si>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</si>
  <si>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</si>
  <si>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</si>
  <si>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</si>
  <si>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</si>
  <si>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</si>
  <si>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</si>
  <si>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</si>
  <si>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</si>
  <si>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</si>
  <si>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</si>
  <si>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</si>
  <si>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</si>
  <si>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</si>
  <si>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</si>
  <si>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</si>
  <si>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</si>
  <si>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</si>
  <si>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</si>
  <si>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</si>
  <si>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</si>
  <si>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</si>
  <si>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</si>
  <si>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</si>
  <si>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</si>
  <si>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</si>
  <si>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</si>
  <si>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</si>
  <si>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</si>
  <si>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</si>
  <si>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</si>
  <si>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</si>
  <si>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</si>
  <si>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</si>
  <si>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</si>
  <si>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</si>
  <si>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</si>
  <si>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</si>
  <si>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</si>
  <si>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</si>
  <si>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</si>
  <si>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</si>
  <si>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</si>
  <si>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</si>
  <si>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</si>
  <si>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</si>
  <si>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</si>
  <si>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</si>
  <si>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</si>
  <si>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</si>
  <si>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</si>
  <si>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</si>
  <si>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</si>
  <si>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</si>
  <si>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</si>
  <si>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</si>
  <si>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</si>
  <si>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</si>
  <si>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</si>
  <si>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</si>
  <si>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</si>
  <si>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</si>
  <si>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</si>
  <si>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</si>
  <si>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</si>
  <si>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</si>
  <si>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</si>
  <si>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</si>
  <si>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</si>
  <si>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</si>
  <si>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</si>
  <si>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</si>
  <si>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</si>
  <si>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</si>
  <si>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</si>
  <si>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</si>
  <si>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</si>
  <si>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</si>
  <si>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</si>
  <si>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</si>
  <si>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</si>
  <si>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</si>
  <si>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</si>
  <si>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</si>
  <si>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</si>
  <si>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</si>
  <si>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</si>
  <si>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</si>
  <si>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</si>
  <si>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</si>
  <si>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</si>
  <si>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</si>
  <si>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</si>
  <si>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</si>
  <si>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</si>
  <si>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</si>
  <si>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</si>
  <si>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</si>
  <si>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</si>
  <si>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</si>
  <si>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</si>
  <si>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</si>
  <si>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</si>
  <si>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</si>
  <si>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</si>
  <si>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</si>
  <si>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</si>
  <si>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</si>
  <si>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</si>
  <si>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</si>
  <si>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</si>
  <si>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</si>
  <si>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</si>
  <si>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</si>
  <si>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</si>
  <si>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</si>
  <si>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</si>
  <si>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</si>
  <si>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</si>
  <si>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</si>
  <si>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</si>
  <si>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</si>
  <si>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</si>
  <si>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</si>
  <si>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</si>
  <si>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</si>
  <si>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</si>
  <si>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</si>
  <si>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</si>
  <si>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</si>
  <si>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</si>
  <si>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</si>
  <si>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</si>
  <si>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</si>
  <si>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</si>
  <si>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</si>
  <si>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</si>
  <si>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</si>
  <si>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</si>
  <si>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</si>
  <si>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</si>
  <si>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</si>
  <si>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</si>
  <si>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</si>
  <si>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</si>
  <si>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</si>
  <si>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</si>
  <si>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</si>
  <si>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</si>
  <si>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</si>
  <si>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</si>
  <si>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</si>
  <si>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</si>
  <si>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</si>
  <si>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</si>
  <si>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</si>
  <si>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</si>
  <si>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</si>
  <si>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</si>
  <si>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</si>
  <si>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</si>
  <si>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</si>
  <si>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</si>
  <si>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</si>
  <si>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</si>
  <si>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</si>
  <si>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</si>
  <si>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</si>
  <si>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</si>
  <si>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</si>
  <si>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</si>
  <si>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</si>
  <si>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</si>
  <si>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</si>
  <si>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</si>
  <si>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</si>
  <si>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</si>
  <si>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</si>
  <si>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</si>
  <si>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</si>
  <si>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</si>
  <si>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</si>
  <si>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</si>
  <si>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</si>
  <si>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</si>
  <si>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</si>
  <si>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</si>
  <si>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</si>
  <si>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</si>
  <si>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</si>
  <si>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</si>
  <si>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</si>
  <si>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</si>
  <si>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</si>
  <si>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</si>
  <si>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</si>
  <si>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</si>
  <si>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</si>
  <si>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</si>
  <si>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</si>
  <si>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</si>
  <si>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</si>
  <si>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</si>
  <si>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</si>
  <si>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</si>
  <si>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</si>
  <si>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</si>
  <si>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</si>
  <si>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</si>
  <si>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</si>
  <si>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</si>
  <si>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</si>
  <si>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</si>
  <si>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</si>
  <si>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</si>
  <si>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</si>
  <si>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</si>
  <si>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</si>
  <si>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</si>
  <si>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</si>
  <si>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</si>
  <si>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</si>
  <si>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</si>
  <si>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</si>
  <si>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</si>
  <si>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</si>
  <si>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</si>
  <si>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</si>
  <si>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</si>
  <si>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</si>
  <si>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</si>
  <si>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</si>
  <si>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</si>
  <si>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</si>
  <si>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</si>
  <si>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</si>
  <si>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</si>
  <si>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</si>
  <si>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</si>
  <si>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</si>
  <si>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</si>
  <si>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</si>
  <si>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</si>
  <si>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</si>
  <si>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</si>
  <si>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</si>
  <si>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</si>
  <si>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</si>
  <si>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</si>
  <si>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</si>
  <si>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</si>
  <si>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</si>
  <si>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</si>
  <si>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</si>
  <si>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</si>
  <si>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</si>
  <si>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</si>
  <si>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</si>
  <si>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</si>
  <si>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</si>
  <si>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</si>
  <si>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</si>
  <si>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</si>
  <si>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</si>
  <si>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</si>
  <si>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</si>
  <si>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</si>
  <si>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</si>
  <si>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</si>
  <si>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</si>
  <si>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</si>
  <si>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</si>
  <si>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</si>
  <si>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</si>
  <si>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</si>
  <si>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</si>
  <si>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</si>
  <si>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</si>
  <si>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</si>
  <si>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</si>
  <si>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</si>
  <si>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</si>
  <si>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</si>
  <si>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</si>
  <si>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</si>
  <si>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</si>
  <si>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</si>
  <si>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</si>
  <si>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</si>
  <si>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</si>
  <si>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</si>
  <si>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</si>
  <si>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</si>
  <si>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</si>
  <si>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</si>
  <si>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</si>
  <si>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</si>
  <si>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</si>
  <si>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</si>
  <si>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</si>
  <si>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</si>
  <si>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</si>
  <si>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</si>
  <si>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</si>
  <si>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</si>
  <si>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</si>
  <si>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</si>
  <si>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</si>
  <si>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</si>
  <si>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</si>
  <si>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</si>
  <si>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</si>
  <si>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</si>
  <si>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</si>
  <si>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</si>
  <si>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</si>
  <si>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</si>
  <si>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</si>
  <si>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</si>
  <si>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</si>
  <si>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</si>
  <si>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</si>
  <si>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</si>
  <si>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</si>
  <si>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</si>
  <si>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</si>
  <si>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</si>
  <si>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</si>
  <si>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</si>
  <si>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</si>
  <si>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</si>
  <si>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</si>
  <si>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</si>
  <si>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</si>
  <si>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</si>
  <si>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</si>
  <si>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</si>
  <si>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</si>
  <si>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</si>
  <si>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</si>
  <si>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</si>
  <si>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</si>
  <si>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</si>
  <si>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</si>
  <si>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</si>
  <si>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</si>
  <si>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</si>
  <si>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</si>
  <si>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</si>
  <si>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</si>
  <si>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</si>
  <si>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</si>
  <si>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</si>
  <si>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</si>
  <si>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</si>
  <si>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</si>
  <si>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</si>
  <si>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</si>
  <si>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</si>
  <si>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</si>
  <si>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</si>
  <si>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</si>
  <si>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</si>
  <si>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</si>
  <si>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</si>
  <si>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</si>
  <si>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</si>
  <si>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</si>
  <si>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</si>
  <si>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</si>
  <si>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</si>
  <si>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</si>
  <si>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</si>
  <si>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</si>
  <si>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</si>
  <si>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</si>
  <si>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</si>
  <si>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</si>
  <si>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</si>
  <si>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</si>
  <si>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</si>
  <si>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</si>
  <si>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</si>
  <si>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</si>
  <si>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</si>
  <si>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</si>
  <si>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</si>
  <si>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</si>
  <si>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</si>
  <si>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</si>
  <si>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</si>
  <si>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</si>
  <si>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</si>
  <si>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</si>
  <si>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</si>
  <si>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</si>
  <si>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</si>
  <si>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</si>
  <si>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</si>
  <si>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</si>
  <si>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</si>
  <si>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</si>
  <si>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</si>
  <si>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</si>
  <si>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</si>
  <si>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</si>
  <si>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</si>
  <si>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</si>
  <si>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</si>
  <si>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</si>
  <si>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</si>
  <si>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</si>
  <si>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</si>
  <si>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</si>
  <si>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</si>
  <si>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</si>
  <si>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</si>
  <si>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</si>
  <si>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</si>
  <si>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</si>
  <si>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</si>
  <si>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</si>
  <si>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</si>
  <si>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</si>
  <si>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</si>
  <si>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</si>
  <si>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</si>
  <si>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</si>
  <si>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</si>
  <si>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</si>
  <si>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</si>
  <si>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</si>
  <si>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</si>
  <si>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</si>
  <si>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</si>
  <si>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</si>
  <si>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</si>
  <si>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</si>
  <si>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</si>
  <si>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</si>
  <si>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</si>
  <si>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</si>
  <si>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</si>
  <si>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</si>
  <si>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</si>
  <si>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</si>
  <si>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</si>
  <si>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</si>
  <si>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</si>
  <si>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</si>
  <si>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</si>
  <si>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</si>
  <si>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</si>
  <si>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</si>
  <si>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</si>
  <si>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</si>
  <si>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</si>
  <si>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</si>
  <si>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</si>
  <si>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</si>
  <si>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</si>
  <si>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</si>
  <si>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</si>
  <si>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</si>
  <si>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</si>
  <si>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</si>
  <si>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</si>
  <si>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</si>
  <si>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</si>
  <si>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</si>
  <si>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</si>
  <si>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</si>
  <si>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</si>
  <si>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</si>
  <si>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</si>
  <si>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</si>
  <si>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</si>
  <si>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</si>
  <si>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</si>
  <si>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</si>
  <si>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</si>
  <si>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</si>
  <si>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</si>
  <si>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</si>
  <si>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</si>
  <si>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</si>
  <si>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</si>
  <si>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</si>
  <si>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</si>
  <si>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</si>
  <si>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</si>
  <si>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</si>
  <si>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</si>
  <si>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</si>
  <si>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</si>
  <si>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</si>
  <si>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</si>
  <si>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</si>
  <si>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</si>
  <si>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</si>
  <si>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</si>
  <si>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</si>
  <si>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</si>
  <si>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</si>
  <si>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</si>
  <si>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</si>
  <si>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</si>
  <si>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</si>
  <si>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</si>
  <si>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</si>
  <si>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</si>
  <si>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</si>
  <si>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</si>
  <si>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</si>
  <si>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</si>
  <si>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</si>
  <si>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</si>
  <si>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</si>
  <si>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</si>
  <si>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</si>
  <si>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</si>
  <si>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</si>
  <si>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</si>
  <si>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</si>
  <si>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</si>
  <si>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</si>
  <si>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</si>
  <si>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</si>
  <si>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</si>
  <si>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</si>
  <si>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</si>
  <si>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</si>
  <si>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</si>
  <si>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</si>
  <si>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</si>
  <si>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</si>
  <si>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</si>
  <si>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</si>
  <si>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</si>
  <si>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</si>
  <si>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</si>
  <si>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</si>
  <si>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</si>
  <si>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</si>
  <si>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</si>
  <si>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</si>
  <si>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</si>
  <si>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</si>
  <si>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</si>
  <si>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</si>
  <si>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</si>
  <si>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</si>
  <si>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</si>
  <si>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</si>
  <si>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</si>
  <si>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</si>
  <si>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</si>
  <si>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</si>
  <si>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</si>
  <si>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</si>
  <si>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</si>
  <si>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</si>
  <si>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</si>
  <si>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</si>
  <si>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</si>
  <si>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</si>
  <si>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</si>
  <si>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</si>
  <si>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</si>
  <si>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</si>
  <si>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</si>
  <si>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</si>
  <si>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</si>
  <si>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</si>
  <si>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</si>
  <si>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</si>
  <si>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</si>
  <si>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</si>
  <si>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</si>
  <si>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</si>
  <si>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</si>
  <si>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</si>
  <si>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</si>
  <si>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</si>
  <si>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</si>
  <si>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</si>
  <si>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</si>
  <si>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</si>
  <si>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</si>
  <si>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</si>
  <si>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</si>
  <si>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</si>
  <si>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</si>
  <si>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</si>
  <si>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</si>
  <si>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</si>
  <si>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</si>
  <si>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</si>
  <si>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</si>
  <si>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</si>
  <si>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</si>
  <si>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</si>
  <si>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</si>
  <si>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</si>
  <si>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</si>
  <si>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</si>
  <si>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</si>
  <si>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</si>
  <si>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</si>
  <si>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</si>
  <si>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</si>
  <si>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</si>
  <si>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</si>
  <si>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</si>
  <si>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</si>
  <si>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</si>
  <si>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</si>
  <si>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</si>
  <si>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</si>
  <si>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</si>
  <si>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</si>
  <si>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</si>
  <si>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</si>
  <si>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</si>
  <si>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</si>
  <si>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</si>
  <si>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</si>
  <si>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</si>
  <si>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</si>
  <si>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</si>
  <si>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</si>
  <si>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</si>
  <si>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</si>
  <si>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</si>
  <si>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</si>
  <si>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</si>
  <si>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</si>
  <si>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</si>
  <si>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</si>
  <si>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</si>
  <si>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</si>
  <si>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</si>
  <si>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</si>
  <si>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</si>
  <si>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</si>
  <si>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</si>
  <si>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</si>
  <si>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</si>
  <si>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</si>
  <si>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</si>
  <si>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</si>
  <si>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</si>
  <si>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</si>
  <si>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</si>
  <si>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</si>
  <si>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</si>
  <si>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</si>
  <si>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</si>
  <si>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</si>
  <si>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</si>
  <si>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</si>
  <si>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</si>
  <si>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</si>
  <si>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</si>
  <si>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</si>
  <si>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</si>
  <si>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</si>
  <si>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</si>
  <si>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</si>
  <si>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</si>
  <si>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</si>
  <si>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</si>
  <si>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</si>
  <si>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</si>
  <si>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</si>
  <si>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</si>
  <si>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</si>
  <si>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</si>
  <si>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</si>
  <si>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</si>
  <si>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</si>
  <si>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</si>
  <si>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</si>
  <si>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</si>
  <si>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</si>
  <si>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</si>
  <si>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</si>
  <si>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</si>
  <si>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</si>
  <si>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</si>
  <si>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</si>
  <si>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</si>
  <si>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</si>
  <si>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</si>
  <si>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</si>
  <si>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</si>
  <si>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</si>
  <si>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</si>
  <si>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</si>
  <si>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</si>
  <si>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</si>
  <si>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</si>
  <si>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</si>
  <si>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</si>
  <si>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</si>
  <si>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</si>
  <si>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</si>
  <si>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</si>
  <si>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</si>
  <si>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</si>
  <si>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</si>
  <si>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</si>
  <si>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</si>
  <si>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</si>
  <si>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</si>
  <si>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</si>
  <si>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</si>
  <si>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</si>
  <si>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</si>
  <si>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</si>
  <si>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</si>
  <si>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</si>
  <si>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</si>
  <si>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</si>
  <si>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</si>
  <si>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</si>
  <si>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</si>
  <si>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</si>
  <si>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</si>
  <si>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</si>
  <si>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</si>
  <si>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</si>
  <si>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</si>
  <si>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</si>
  <si>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</si>
  <si>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</si>
  <si>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</si>
  <si>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</si>
  <si>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</si>
  <si>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</si>
  <si>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</si>
  <si>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</si>
  <si>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</si>
  <si>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</si>
  <si>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</si>
  <si>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</si>
  <si>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</si>
  <si>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</si>
  <si>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</si>
  <si>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</si>
  <si>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</si>
  <si>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</si>
  <si>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</si>
  <si>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</si>
  <si>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</si>
  <si>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</si>
  <si>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</si>
  <si>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</si>
  <si>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</si>
  <si>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</si>
  <si>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</si>
  <si>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</si>
  <si>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</si>
  <si>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</si>
  <si>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</si>
  <si>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</si>
  <si>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</si>
  <si>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</si>
  <si>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</si>
  <si>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</si>
  <si>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</si>
  <si>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</si>
  <si>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</si>
  <si>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</si>
  <si>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</si>
  <si>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</si>
  <si>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</si>
  <si>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</si>
  <si>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</si>
  <si>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</si>
  <si>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</si>
  <si>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</si>
  <si>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</si>
  <si>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</si>
  <si>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</si>
  <si>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</si>
  <si>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</si>
  <si>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</si>
  <si>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</si>
  <si>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</si>
  <si>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</si>
  <si>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</si>
  <si>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</si>
  <si>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</si>
  <si>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</si>
  <si>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</si>
  <si>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</si>
  <si>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</si>
  <si>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</si>
  <si>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</si>
  <si>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</si>
  <si>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</si>
  <si>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</si>
  <si>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</si>
  <si>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</si>
  <si>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</si>
  <si>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</si>
  <si>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</si>
  <si>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</si>
  <si>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</si>
  <si>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</si>
  <si>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</si>
  <si>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</si>
  <si>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</si>
  <si>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</si>
  <si>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</si>
  <si>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</si>
  <si>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</si>
  <si>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</si>
  <si>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</si>
  <si>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</si>
  <si>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</si>
  <si>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</si>
  <si>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</si>
  <si>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</si>
  <si>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</si>
  <si>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</si>
  <si>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</si>
  <si>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</si>
  <si>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</si>
  <si>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</si>
  <si>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</si>
  <si>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</si>
  <si>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</si>
  <si>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</si>
  <si>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</si>
  <si>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</si>
  <si>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</si>
  <si>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</si>
  <si>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</si>
  <si>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</si>
  <si>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</si>
  <si>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</si>
  <si>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</si>
  <si>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</si>
  <si>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</si>
  <si>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</si>
  <si>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</si>
  <si>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</si>
  <si>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</si>
  <si>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</si>
  <si>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</si>
  <si>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</si>
  <si>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</si>
  <si>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</si>
  <si>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</si>
  <si>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</si>
  <si>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</si>
  <si>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</si>
  <si>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</si>
  <si>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</si>
  <si>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</si>
  <si>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</si>
  <si>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</si>
  <si>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</si>
  <si>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</si>
  <si>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</si>
  <si>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</si>
  <si>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</si>
  <si>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</si>
  <si>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</si>
  <si>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</si>
  <si>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</si>
  <si>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</si>
  <si>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</si>
  <si>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</si>
  <si>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</si>
  <si>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</si>
  <si>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</si>
  <si>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</si>
  <si>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</si>
  <si>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</si>
  <si>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</si>
  <si>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</si>
  <si>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</si>
  <si>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</si>
  <si>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</si>
  <si>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</si>
  <si>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</si>
  <si>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</si>
  <si>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</si>
  <si>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</si>
  <si>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</si>
  <si>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</si>
  <si>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</si>
  <si>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</si>
  <si>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</si>
  <si>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</si>
  <si>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</si>
  <si>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</si>
  <si>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</si>
  <si>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</si>
  <si>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</si>
  <si>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</si>
  <si>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</si>
  <si>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</si>
  <si>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</si>
  <si>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</si>
  <si>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</si>
  <si>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</si>
  <si>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</si>
  <si>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</si>
  <si>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</si>
  <si>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</si>
  <si>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</si>
  <si>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</si>
  <si>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</si>
  <si>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</si>
  <si>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</si>
  <si>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</si>
  <si>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</si>
  <si>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</si>
  <si>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</si>
  <si>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</si>
  <si>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</si>
  <si>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</si>
  <si>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</si>
  <si>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</si>
  <si>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</si>
  <si>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</si>
  <si>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</si>
  <si>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</si>
  <si>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</si>
  <si>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</si>
  <si>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</si>
  <si>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</si>
  <si>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</si>
  <si>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</si>
  <si>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</si>
  <si>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</si>
  <si>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</si>
  <si>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</si>
  <si>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</si>
  <si>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</si>
  <si>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</si>
  <si>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</si>
  <si>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</si>
  <si>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</si>
  <si>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</si>
  <si>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</si>
  <si>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</si>
  <si>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</si>
  <si>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</si>
  <si>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</si>
  <si>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</si>
  <si>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</si>
  <si>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</si>
  <si>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</si>
  <si>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</si>
  <si>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</si>
  <si>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</si>
  <si>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</si>
  <si>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</si>
  <si>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</si>
  <si>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</si>
  <si>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</si>
  <si>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</si>
  <si>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</si>
  <si>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</si>
  <si>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</si>
  <si>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</si>
  <si>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</si>
  <si>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</si>
  <si>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</si>
  <si>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</si>
  <si>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</si>
  <si>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</si>
  <si>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</si>
  <si>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</si>
  <si>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</si>
  <si>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</si>
  <si>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</si>
  <si>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</si>
  <si>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</si>
  <si>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</si>
  <si>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</si>
  <si>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</si>
  <si>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</si>
  <si>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</si>
  <si>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</si>
  <si>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</si>
  <si>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</si>
  <si>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</si>
  <si>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</si>
  <si>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</si>
  <si>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</si>
  <si>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</si>
  <si>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</si>
  <si>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</si>
  <si>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</si>
  <si>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</si>
  <si>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</si>
  <si>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</si>
  <si>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</si>
  <si>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</si>
  <si>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</si>
  <si>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</si>
  <si>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</si>
  <si>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</si>
  <si>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</si>
  <si>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</si>
  <si>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</si>
  <si>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</si>
  <si>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</si>
  <si>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</si>
  <si>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</si>
  <si>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</si>
  <si>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</si>
  <si>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</si>
  <si>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</si>
  <si>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</si>
  <si>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</si>
  <si>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</si>
  <si>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</si>
  <si>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</si>
  <si>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</si>
  <si>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</si>
  <si>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</si>
  <si>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</si>
  <si>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</si>
  <si>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</si>
  <si>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</si>
  <si>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</si>
  <si>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</si>
  <si>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</si>
  <si>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</si>
  <si>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</si>
  <si>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</si>
  <si>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</si>
  <si>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</si>
  <si>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</si>
  <si>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</si>
  <si>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</si>
  <si>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</si>
  <si>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</si>
  <si>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</si>
  <si>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</si>
  <si>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</si>
  <si>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</si>
  <si>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</si>
  <si>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</si>
  <si>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</si>
  <si>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</si>
  <si>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</si>
  <si>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</si>
  <si>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</si>
  <si>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</si>
  <si>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</si>
  <si>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</si>
  <si>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</si>
  <si>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</si>
  <si>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</si>
  <si>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</si>
  <si>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</si>
  <si>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</si>
  <si>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</si>
  <si>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</si>
  <si>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</si>
  <si>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</si>
  <si>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</si>
  <si>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</si>
  <si>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</si>
  <si>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</si>
  <si>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</si>
  <si>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</si>
  <si>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</si>
  <si>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</si>
  <si>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</si>
  <si>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</si>
  <si>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</si>
  <si>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</si>
  <si>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</si>
  <si>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</si>
  <si>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</si>
  <si>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</si>
  <si>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</si>
  <si>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</si>
  <si>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</si>
  <si>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</si>
  <si>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</si>
  <si>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</si>
  <si>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</si>
  <si>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</si>
  <si>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</si>
  <si>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</si>
  <si>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</si>
  <si>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</si>
  <si>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</si>
  <si>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</si>
  <si>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</si>
  <si>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</si>
  <si>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</si>
  <si>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</si>
  <si>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</si>
  <si>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</si>
  <si>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</si>
  <si>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</si>
  <si>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</si>
  <si>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</si>
  <si>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</si>
  <si>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</si>
  <si>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</si>
  <si>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</si>
  <si>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</si>
  <si>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</si>
  <si>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</si>
  <si>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</si>
  <si>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</si>
  <si>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</si>
  <si>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</si>
  <si>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</si>
  <si>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</si>
  <si>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</si>
  <si>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</si>
  <si>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</si>
  <si>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</si>
  <si>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</si>
  <si>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</si>
  <si>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</si>
  <si>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</si>
  <si>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</si>
  <si>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</si>
  <si>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</si>
  <si>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</si>
  <si>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</si>
  <si>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</si>
  <si>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</si>
  <si>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</si>
  <si>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</si>
  <si>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</si>
  <si>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</si>
  <si>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</si>
  <si>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</si>
  <si>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</si>
  <si>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</si>
  <si>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</si>
  <si>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</si>
  <si>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</si>
  <si>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</si>
  <si>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</si>
  <si>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</si>
  <si>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</si>
  <si>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</si>
  <si>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</si>
  <si>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</si>
  <si>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</si>
  <si>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</si>
  <si>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</si>
  <si>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</si>
  <si>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</si>
  <si>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</si>
  <si>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</si>
  <si>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</si>
  <si>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</si>
  <si>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</si>
  <si>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</si>
  <si>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</si>
  <si>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</si>
  <si>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</si>
  <si>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</si>
  <si>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</si>
  <si>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</si>
  <si>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</si>
  <si>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</si>
  <si>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</si>
  <si>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</si>
  <si>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</si>
  <si>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</si>
  <si>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</si>
  <si>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</si>
  <si>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</si>
  <si>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</si>
  <si>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</si>
  <si>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</si>
  <si>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</si>
  <si>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</si>
  <si>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</si>
  <si>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</si>
  <si>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</si>
  <si>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</si>
  <si>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</si>
  <si>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</si>
  <si>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</si>
  <si>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</si>
  <si>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</si>
  <si>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</si>
  <si>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</si>
  <si>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</si>
  <si>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</si>
  <si>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</si>
  <si>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</si>
  <si>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</si>
  <si>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</si>
  <si>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</si>
  <si>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</si>
  <si>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</si>
  <si>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</si>
  <si>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</si>
  <si>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</si>
  <si>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</si>
  <si>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</si>
  <si>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</si>
  <si>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</si>
  <si>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</si>
  <si>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</si>
  <si>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</si>
  <si>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</si>
  <si>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</si>
  <si>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</si>
  <si>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</si>
  <si>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</si>
  <si>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</si>
  <si>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</si>
  <si>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</si>
  <si>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</si>
  <si>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</si>
  <si>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</si>
  <si>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</si>
  <si>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</si>
  <si>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</si>
  <si>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</si>
  <si>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</si>
  <si>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</si>
  <si>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</si>
  <si>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</si>
  <si>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</si>
  <si>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</si>
  <si>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</si>
  <si>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</si>
  <si>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</si>
  <si>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</si>
  <si>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</si>
  <si>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</si>
  <si>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</si>
  <si>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</si>
  <si>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</si>
  <si>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</si>
  <si>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</si>
  <si>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</si>
  <si>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</si>
  <si>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</si>
  <si>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</si>
  <si>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</si>
  <si>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</si>
  <si>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</si>
  <si>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</si>
  <si>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</si>
  <si>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</si>
  <si>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</si>
  <si>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</si>
  <si>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</si>
  <si>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</si>
  <si>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</si>
  <si>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</si>
  <si>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</si>
  <si>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</si>
  <si>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</si>
  <si>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</si>
  <si>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</si>
  <si>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</si>
  <si>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</si>
  <si>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</si>
  <si>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</si>
  <si>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</si>
  <si>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</si>
  <si>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</si>
  <si>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</si>
  <si>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</si>
  <si>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</si>
  <si>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</si>
  <si>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</si>
  <si>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</si>
  <si>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</si>
  <si>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</si>
  <si>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</si>
  <si>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</si>
  <si>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</si>
  <si>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</si>
  <si>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</si>
  <si>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</si>
  <si>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</si>
  <si>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</si>
  <si>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</si>
  <si>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</si>
  <si>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</si>
  <si>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</si>
  <si>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</si>
  <si>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</si>
  <si>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</si>
  <si>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</si>
  <si>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</si>
  <si>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</si>
  <si>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</si>
  <si>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</si>
  <si>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</si>
  <si>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</si>
  <si>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</si>
  <si>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</si>
  <si>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</si>
  <si>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</si>
  <si>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</si>
  <si>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</si>
  <si>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</si>
  <si>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</si>
  <si>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</si>
  <si>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</si>
  <si>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</si>
  <si>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</si>
  <si>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</si>
  <si>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</si>
  <si>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</si>
  <si>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</si>
  <si>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</si>
  <si>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</si>
  <si>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</si>
  <si>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</si>
  <si>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</si>
  <si>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</si>
  <si>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</si>
  <si>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</si>
  <si>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</si>
  <si>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</si>
  <si>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</si>
  <si>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</si>
  <si>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</si>
  <si>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</si>
  <si>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</si>
  <si>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</si>
  <si>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</si>
  <si>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</si>
  <si>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</si>
  <si>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</si>
  <si>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</si>
  <si>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</si>
  <si>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</si>
  <si>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</si>
  <si>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</si>
  <si>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</si>
  <si>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</si>
  <si>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</si>
  <si>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</si>
  <si>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</si>
  <si>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</si>
  <si>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</si>
  <si>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</si>
  <si>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</si>
  <si>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</si>
  <si>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</si>
  <si>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</si>
  <si>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</si>
  <si>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</si>
  <si>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</si>
  <si>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</si>
  <si>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</si>
  <si>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</si>
  <si>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</si>
  <si>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</si>
  <si>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</si>
  <si>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</si>
  <si>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</si>
  <si>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</si>
  <si>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</si>
  <si>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</si>
  <si>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</si>
  <si>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</si>
  <si>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</si>
  <si>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</si>
  <si>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</si>
  <si>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</si>
  <si>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</si>
  <si>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</si>
  <si>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</si>
  <si>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</si>
  <si>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</si>
  <si>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</si>
  <si>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</si>
  <si>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</si>
  <si>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</si>
  <si>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</si>
  <si>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</si>
  <si>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</si>
  <si>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</si>
  <si>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</si>
  <si>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</si>
  <si>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</si>
  <si>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</si>
  <si>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</si>
  <si>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</si>
  <si>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</si>
  <si>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</si>
  <si>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</si>
  <si>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</si>
  <si>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</si>
  <si>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</si>
  <si>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</si>
  <si>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</si>
  <si>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</si>
  <si>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</si>
  <si>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</si>
  <si>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</si>
  <si>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</si>
  <si>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</si>
  <si>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</si>
  <si>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</si>
  <si>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</si>
  <si>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</si>
  <si>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</si>
  <si>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</si>
  <si>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</si>
  <si>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</si>
  <si>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</si>
  <si>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</si>
  <si>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</si>
  <si>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</si>
  <si>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</si>
  <si>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</si>
  <si>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</si>
  <si>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</si>
  <si>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</si>
  <si>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</si>
  <si>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</si>
  <si>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</si>
  <si>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</si>
  <si>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</si>
  <si>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</si>
  <si>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</si>
  <si>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</si>
  <si>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</si>
  <si>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</si>
  <si>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</si>
  <si>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</si>
  <si>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</si>
  <si>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</si>
  <si>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</si>
  <si>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</si>
  <si>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</si>
  <si>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</si>
  <si>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</si>
  <si>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</si>
  <si>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</si>
  <si>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</si>
  <si>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</si>
  <si>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</si>
  <si>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</si>
  <si>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</si>
  <si>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</si>
  <si>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</si>
  <si>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</si>
  <si>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</si>
  <si>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</si>
  <si>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</si>
  <si>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</si>
  <si>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</si>
  <si>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</si>
  <si>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</si>
  <si>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</si>
  <si>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</si>
  <si>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</si>
  <si>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</si>
  <si>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</si>
  <si>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</si>
  <si>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</si>
  <si>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</si>
  <si>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</si>
  <si>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</si>
  <si>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</si>
  <si>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</si>
  <si>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</si>
  <si>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</si>
  <si>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</si>
  <si>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</si>
  <si>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</si>
  <si>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</si>
  <si>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</si>
  <si>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</si>
  <si>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</si>
  <si>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</si>
  <si>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</si>
  <si>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</si>
  <si>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</si>
  <si>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</si>
  <si>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</si>
  <si>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</si>
  <si>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</si>
  <si>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</si>
  <si>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</si>
  <si>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</si>
  <si>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</si>
  <si>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</si>
  <si>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</si>
  <si>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</si>
  <si>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</si>
  <si>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</si>
  <si>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</si>
  <si>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</si>
  <si>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</si>
  <si>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</si>
  <si>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</si>
  <si>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</si>
  <si>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</si>
  <si>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</si>
  <si>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</si>
  <si>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</si>
  <si>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</si>
  <si>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</si>
  <si>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</si>
  <si>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</si>
  <si>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</si>
  <si>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</si>
  <si>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</si>
  <si>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</si>
  <si>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</si>
  <si>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</si>
  <si>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</si>
  <si>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</si>
  <si>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</si>
  <si>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</si>
  <si>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</si>
  <si>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</si>
  <si>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</si>
  <si>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</si>
  <si>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</si>
  <si>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</si>
  <si>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</si>
  <si>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</si>
  <si>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</si>
  <si>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</si>
  <si>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</si>
  <si>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</si>
  <si>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</si>
  <si>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</si>
  <si>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</si>
  <si>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</si>
  <si>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</si>
  <si>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</si>
  <si>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</si>
  <si>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</si>
  <si>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</si>
  <si>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</si>
  <si>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</si>
  <si>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</si>
  <si>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</si>
  <si>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</si>
  <si>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</si>
  <si>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</si>
  <si>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</si>
  <si>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</si>
  <si>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</si>
  <si>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</si>
  <si>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</si>
  <si>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</si>
  <si>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</si>
  <si>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</si>
  <si>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</si>
  <si>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</si>
  <si>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</si>
  <si>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</si>
  <si>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</si>
  <si>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</si>
  <si>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</si>
  <si>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</si>
  <si>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</si>
  <si>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</si>
  <si>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</si>
  <si>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</si>
  <si>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</si>
  <si>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</si>
  <si>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</si>
  <si>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</si>
  <si>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</si>
  <si>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</si>
  <si>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</si>
  <si>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</si>
  <si>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</si>
  <si>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</si>
  <si>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</si>
  <si>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</si>
  <si>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</si>
  <si>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</si>
  <si>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</si>
  <si>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</si>
  <si>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</si>
  <si>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</si>
  <si>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</si>
  <si>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</si>
  <si>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</si>
  <si>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</si>
  <si>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</si>
  <si>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</si>
  <si>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</si>
  <si>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</si>
  <si>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</si>
  <si>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</si>
  <si>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</si>
  <si>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</si>
  <si>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</si>
  <si>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</si>
  <si>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</si>
  <si>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</si>
  <si>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</si>
  <si>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</si>
  <si>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</si>
  <si>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</si>
  <si>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</si>
  <si>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</si>
  <si>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</si>
  <si>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</si>
  <si>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</si>
  <si>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</si>
  <si>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</si>
  <si>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</si>
  <si>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</si>
  <si>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</si>
  <si>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</si>
  <si>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</si>
  <si>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</si>
  <si>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</si>
  <si>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</si>
  <si>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</si>
  <si>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</si>
  <si>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</si>
  <si>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</si>
  <si>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</si>
  <si>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</si>
  <si>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</si>
  <si>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</si>
  <si>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</si>
  <si>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</si>
  <si>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</si>
  <si>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</si>
  <si>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</si>
  <si>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</si>
  <si>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</si>
  <si>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</si>
  <si>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</si>
  <si>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</si>
  <si>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</si>
  <si>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</si>
  <si>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</si>
  <si>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</si>
  <si>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</si>
  <si>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</si>
  <si>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</si>
  <si>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</si>
  <si>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</si>
  <si>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</si>
  <si>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</si>
  <si>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</si>
  <si>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</si>
  <si>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</si>
  <si>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</si>
  <si>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</si>
  <si>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</si>
  <si>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</si>
  <si>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</si>
  <si>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</si>
  <si>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</si>
  <si>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</si>
  <si>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</si>
  <si>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</si>
  <si>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</si>
  <si>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</si>
  <si>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</si>
  <si>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</si>
  <si>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</si>
  <si>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</si>
  <si>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</si>
  <si>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</si>
  <si>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</si>
  <si>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</si>
  <si>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</si>
  <si>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</si>
  <si>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</si>
  <si>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</si>
  <si>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</si>
  <si>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</si>
  <si>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</si>
  <si>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</si>
  <si>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</si>
  <si>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</si>
  <si>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</si>
  <si>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</si>
  <si>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</si>
  <si>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</si>
  <si>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</si>
  <si>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</si>
  <si>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</si>
  <si>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</si>
  <si>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</si>
  <si>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</si>
  <si>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</si>
  <si>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</si>
  <si>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</si>
  <si>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</si>
  <si>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</si>
  <si>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</si>
  <si>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</si>
  <si>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</si>
  <si>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</si>
  <si>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</si>
  <si>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</si>
  <si>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</si>
  <si>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</si>
  <si>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</si>
  <si>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</si>
  <si>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</si>
  <si>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</si>
  <si>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</si>
  <si>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</si>
  <si>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</si>
  <si>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</si>
  <si>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</si>
  <si>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</si>
  <si>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</si>
  <si>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</si>
  <si>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</si>
  <si>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</si>
  <si>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</si>
  <si>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</si>
  <si>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</si>
  <si>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</si>
  <si>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</si>
  <si>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</si>
  <si>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</si>
  <si>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</si>
  <si>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</si>
  <si>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</si>
  <si>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</si>
  <si>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</si>
  <si>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</si>
  <si>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</si>
  <si>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</si>
  <si>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</si>
  <si>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</si>
  <si>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</si>
  <si>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</si>
  <si>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</si>
  <si>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</si>
  <si>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</si>
  <si>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</si>
  <si>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</si>
  <si>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</si>
  <si>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</si>
  <si>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</si>
  <si>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</si>
  <si>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</si>
  <si>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</si>
  <si>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</si>
  <si>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</si>
  <si>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</si>
  <si>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</si>
  <si>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</si>
  <si>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</si>
  <si>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</si>
  <si>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</si>
  <si>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</si>
  <si>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</si>
  <si>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</si>
  <si>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</si>
  <si>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</si>
  <si>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</si>
  <si>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</si>
  <si>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</si>
  <si>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</si>
  <si>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</si>
  <si>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</si>
  <si>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</si>
  <si>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</si>
  <si>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</si>
  <si>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</si>
  <si>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</si>
  <si>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</si>
  <si>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</si>
  <si>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</si>
  <si>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</si>
  <si>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</si>
  <si>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</si>
  <si>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</si>
  <si>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</si>
  <si>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</si>
  <si>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</si>
  <si>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</si>
  <si>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</si>
  <si>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</si>
  <si>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</si>
  <si>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</si>
  <si>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</si>
  <si>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</si>
  <si>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</si>
  <si>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</si>
  <si>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</si>
  <si>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</si>
  <si>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</si>
  <si>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</si>
  <si>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</si>
  <si>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</si>
  <si>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</si>
  <si>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</si>
  <si>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</si>
  <si>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</si>
  <si>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</si>
  <si>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</si>
  <si>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</si>
  <si>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</si>
  <si>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</si>
  <si>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</si>
  <si>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</si>
  <si>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</si>
  <si>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</si>
  <si>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</si>
  <si>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</si>
  <si>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</si>
  <si>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</si>
  <si>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</si>
  <si>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</si>
  <si>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</si>
  <si>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</si>
  <si>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</si>
  <si>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</si>
  <si>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</si>
  <si>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</si>
  <si>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</si>
  <si>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</si>
  <si>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</si>
  <si>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</si>
  <si>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</si>
  <si>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</si>
  <si>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</si>
  <si>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</si>
  <si>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</si>
  <si>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</si>
  <si>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</si>
  <si>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</si>
  <si>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</si>
  <si>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</si>
  <si>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</si>
  <si>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</si>
  <si>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</si>
  <si>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</si>
  <si>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</si>
  <si>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</si>
  <si>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</si>
  <si>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</si>
  <si>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</si>
  <si>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</si>
  <si>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</si>
  <si>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</si>
  <si>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</si>
  <si>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</si>
  <si>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</si>
  <si>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</si>
  <si>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</si>
  <si>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</si>
  <si>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</si>
  <si>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</si>
  <si>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</si>
  <si>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</si>
  <si>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</si>
  <si>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</si>
  <si>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</si>
  <si>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</si>
  <si>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</si>
  <si>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</si>
  <si>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</si>
  <si>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</si>
  <si>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</si>
  <si>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</si>
  <si>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</si>
  <si>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</si>
  <si>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</si>
  <si>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</si>
  <si>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</si>
  <si>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</si>
  <si>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</si>
  <si>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</si>
  <si>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</si>
  <si>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</si>
  <si>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</si>
  <si>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</si>
  <si>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</si>
  <si>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</si>
  <si>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</si>
  <si>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</si>
  <si>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</si>
  <si>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</si>
  <si>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</si>
  <si>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</si>
  <si>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</si>
  <si>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</si>
  <si>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</si>
  <si>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</si>
  <si>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</si>
  <si>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</si>
  <si>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</si>
  <si>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</si>
  <si>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</si>
  <si>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</si>
  <si>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</si>
  <si>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</si>
  <si>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</si>
  <si>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</si>
  <si>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</si>
  <si>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</si>
  <si>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</si>
  <si>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</si>
  <si>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</si>
  <si>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</si>
  <si>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</si>
  <si>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</si>
  <si>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</si>
  <si>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</si>
  <si>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</si>
  <si>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</si>
  <si>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</si>
  <si>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</si>
  <si>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</si>
  <si>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</si>
  <si>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</si>
  <si>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</si>
  <si>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</si>
  <si>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</si>
  <si>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</si>
  <si>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</si>
  <si>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</si>
  <si>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</si>
  <si>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</si>
  <si>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</si>
  <si>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</si>
  <si>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</si>
  <si>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</si>
  <si>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</si>
  <si>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</si>
  <si>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</si>
  <si>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</si>
  <si>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</si>
  <si>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</si>
  <si>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</si>
  <si>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</si>
  <si>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</si>
  <si>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</si>
  <si>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</si>
  <si>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</si>
  <si>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</si>
  <si>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</si>
  <si>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</si>
  <si>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</si>
  <si>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</si>
  <si>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</si>
  <si>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</si>
  <si>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</si>
  <si>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</si>
  <si>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</si>
  <si>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</si>
  <si>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</si>
  <si>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</si>
  <si>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</si>
  <si>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</si>
  <si>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</si>
  <si>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</si>
  <si>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</si>
  <si>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</si>
  <si>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</si>
  <si>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</si>
  <si>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</si>
  <si>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</si>
  <si>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</si>
  <si>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</si>
  <si>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</si>
  <si>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</si>
  <si>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</si>
  <si>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</si>
  <si>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</si>
  <si>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</si>
  <si>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</si>
  <si>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</si>
  <si>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</si>
  <si>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</si>
  <si>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</si>
  <si>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</si>
  <si>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</si>
  <si>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</si>
  <si>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</si>
  <si>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</si>
  <si>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</si>
  <si>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</si>
  <si>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</si>
  <si>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</si>
  <si>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</si>
  <si>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</si>
  <si>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</si>
  <si>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</si>
  <si>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</si>
  <si>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</si>
  <si>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</si>
  <si>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</si>
  <si>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</si>
  <si>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</si>
  <si>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</si>
  <si>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</si>
  <si>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</si>
  <si>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</si>
  <si>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</si>
  <si>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</si>
  <si>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</si>
  <si>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</si>
  <si>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</si>
  <si>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</si>
  <si>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</si>
  <si>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</si>
  <si>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</si>
  <si>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</si>
  <si>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</si>
  <si>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</si>
  <si>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</si>
  <si>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</si>
  <si>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</si>
  <si>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</si>
  <si>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</si>
  <si>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</si>
  <si>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</si>
  <si>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</si>
  <si>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</si>
  <si>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</si>
  <si>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</si>
  <si>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</si>
  <si>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</si>
  <si>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</si>
  <si>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</si>
  <si>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</si>
  <si>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</si>
  <si>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</si>
  <si>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</si>
  <si>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</si>
  <si>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</si>
  <si>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</si>
  <si>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</si>
  <si>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</si>
  <si>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</si>
  <si>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</si>
  <si>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</si>
  <si>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</si>
  <si>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</si>
  <si>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</si>
  <si>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</si>
  <si>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</si>
  <si>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</si>
  <si>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</si>
  <si>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</si>
  <si>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</si>
  <si>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</si>
  <si>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</si>
  <si>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</si>
  <si>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</si>
  <si>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</si>
  <si>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</si>
  <si>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</si>
  <si>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</si>
  <si>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</si>
  <si>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</si>
  <si>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</si>
  <si>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</si>
  <si>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</si>
  <si>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</si>
  <si>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</si>
  <si>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</si>
  <si>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</si>
  <si>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</si>
  <si>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</si>
  <si>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</si>
  <si>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</si>
  <si>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</si>
  <si>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</si>
  <si>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</si>
  <si>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</si>
  <si>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</si>
  <si>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</si>
  <si>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</si>
  <si>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</si>
  <si>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</si>
  <si>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</si>
  <si>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</si>
  <si>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</si>
  <si>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</si>
  <si>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</si>
  <si>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</si>
  <si>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</si>
  <si>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</si>
  <si>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</si>
  <si>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</si>
  <si>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</si>
  <si>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</si>
  <si>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</si>
  <si>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</si>
  <si>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</si>
  <si>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</si>
  <si>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</si>
  <si>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</si>
  <si>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</si>
  <si>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</si>
  <si>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</si>
  <si>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</si>
  <si>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</si>
  <si>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</si>
  <si>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</si>
  <si>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</si>
  <si>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</si>
  <si>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</si>
  <si>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</si>
  <si>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</si>
  <si>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</si>
  <si>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</si>
  <si>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</si>
  <si>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</si>
  <si>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</si>
  <si>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</si>
  <si>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</si>
  <si>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</si>
  <si>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</si>
  <si>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</si>
  <si>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</si>
  <si>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</si>
  <si>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</si>
  <si>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</si>
  <si>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</si>
  <si>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</si>
  <si>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</si>
  <si>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</si>
  <si>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</si>
  <si>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</si>
  <si>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</si>
  <si>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</si>
  <si>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</si>
  <si>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</si>
  <si>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</si>
  <si>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</si>
  <si>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</si>
  <si>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</si>
  <si>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</si>
  <si>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</si>
  <si>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</si>
  <si>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</si>
  <si>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</si>
  <si>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</si>
  <si>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</si>
  <si>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</si>
  <si>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</si>
  <si>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</si>
  <si>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</si>
  <si>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</si>
  <si>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</si>
  <si>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</si>
  <si>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</si>
  <si>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</si>
  <si>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</si>
  <si>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</si>
  <si>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</si>
  <si>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</si>
  <si>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</si>
  <si>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</si>
  <si>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</si>
  <si>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</si>
  <si>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</si>
  <si>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</si>
  <si>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</si>
  <si>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</si>
  <si>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</si>
  <si>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</si>
  <si>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</si>
  <si>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</si>
  <si>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</si>
  <si>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</si>
  <si>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</si>
  <si>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</si>
  <si>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</si>
  <si>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</si>
  <si>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</si>
  <si>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</si>
  <si>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</si>
  <si>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</si>
  <si>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</si>
  <si>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</si>
  <si>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</si>
  <si>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</si>
  <si>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</si>
  <si>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</si>
  <si>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</si>
  <si>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</si>
  <si>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</si>
  <si>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</si>
  <si>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</si>
  <si>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</si>
  <si>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</si>
  <si>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</si>
  <si>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</si>
  <si>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</si>
  <si>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</si>
  <si>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</si>
  <si>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</si>
  <si>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</si>
  <si>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</si>
  <si>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</si>
  <si>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</si>
  <si>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</si>
  <si>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</si>
  <si>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</si>
  <si>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</si>
  <si>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</si>
  <si>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</si>
  <si>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</si>
  <si>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</si>
  <si>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</si>
  <si>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</si>
  <si>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</si>
  <si>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</si>
  <si>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</si>
  <si>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</si>
  <si>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</si>
  <si>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</si>
  <si>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</si>
  <si>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</si>
  <si>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</si>
  <si>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</si>
  <si>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</si>
  <si>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</si>
  <si>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</si>
  <si>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</si>
  <si>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</si>
  <si>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</si>
  <si>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</si>
  <si>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</si>
  <si>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</si>
  <si>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</si>
  <si>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</si>
  <si>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</si>
  <si>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</si>
  <si>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</si>
  <si>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</si>
  <si>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</si>
  <si>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</si>
  <si>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</si>
  <si>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</si>
  <si>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</si>
  <si>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</si>
  <si>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</si>
  <si>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</si>
  <si>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</si>
  <si>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</si>
  <si>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</si>
  <si>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</si>
  <si>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</si>
  <si>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</si>
  <si>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</si>
  <si>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</si>
  <si>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</si>
  <si>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</si>
  <si>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</si>
  <si>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</si>
  <si>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</si>
  <si>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</si>
  <si>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</si>
  <si>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</si>
  <si>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</si>
  <si>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</si>
  <si>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</si>
  <si>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</si>
  <si>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</si>
  <si>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</si>
  <si>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</si>
  <si>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</si>
  <si>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</si>
  <si>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</si>
  <si>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</si>
  <si>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</si>
  <si>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</si>
  <si>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</si>
  <si>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</si>
  <si>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</si>
  <si>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</si>
  <si>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</si>
  <si>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</si>
  <si>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</si>
  <si>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</si>
  <si>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</si>
  <si>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</si>
  <si>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</si>
  <si>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</si>
  <si>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</si>
  <si>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</si>
  <si>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</si>
  <si>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</si>
  <si>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</si>
  <si>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</si>
  <si>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</si>
  <si>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</si>
  <si>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</si>
  <si>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</si>
  <si>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</si>
  <si>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</si>
  <si>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</si>
  <si>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</si>
  <si>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</si>
  <si>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</si>
  <si>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</si>
  <si>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</si>
  <si>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</si>
  <si>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</si>
  <si>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</si>
  <si>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</si>
  <si>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</si>
  <si>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</si>
  <si>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</si>
  <si>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</si>
  <si>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</si>
  <si>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</si>
  <si>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</si>
  <si>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</si>
  <si>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</si>
  <si>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</si>
  <si>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</si>
  <si>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</si>
  <si>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</si>
  <si>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</si>
  <si>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</si>
  <si>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</si>
  <si>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</si>
  <si>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</si>
  <si>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</si>
  <si>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</si>
  <si>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</si>
  <si>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</si>
  <si>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</si>
  <si>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</si>
  <si>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</si>
  <si>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</si>
  <si>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</si>
  <si>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</si>
  <si>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</si>
  <si>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</si>
  <si>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</si>
  <si>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</si>
  <si>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</si>
  <si>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</si>
  <si>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</si>
  <si>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</si>
  <si>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</si>
  <si>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</si>
  <si>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</si>
  <si>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</si>
  <si>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</si>
  <si>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</si>
  <si>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</si>
  <si>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</si>
  <si>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</si>
  <si>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</si>
  <si>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</si>
  <si>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</si>
  <si>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</si>
  <si>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</si>
  <si>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</si>
  <si>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</si>
  <si>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</si>
  <si>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</si>
  <si>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</si>
  <si>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</si>
  <si>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</si>
  <si>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</si>
  <si>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</si>
  <si>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</si>
  <si>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</si>
  <si>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</si>
  <si>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</si>
  <si>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</si>
  <si>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</si>
  <si>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</si>
  <si>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</si>
  <si>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</si>
  <si>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</si>
  <si>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</si>
  <si>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</si>
  <si>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</si>
  <si>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</si>
  <si>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</si>
  <si>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</si>
  <si>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</si>
  <si>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</si>
  <si>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</si>
  <si>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</si>
  <si>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</si>
  <si>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</si>
  <si>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</si>
  <si>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</si>
  <si>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</si>
  <si>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</si>
  <si>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</si>
  <si>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</si>
  <si>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</si>
  <si>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</si>
  <si>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</si>
  <si>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</si>
  <si>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</si>
  <si>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</si>
  <si>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</si>
  <si>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</si>
  <si>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</si>
  <si>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</si>
  <si>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</si>
  <si>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</si>
  <si>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</si>
  <si>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</si>
  <si>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</si>
  <si>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</si>
  <si>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</si>
  <si>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</si>
  <si>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</si>
  <si>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</si>
  <si>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</si>
  <si>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</si>
  <si>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</si>
  <si>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</si>
  <si>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</si>
  <si>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</si>
  <si>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</si>
  <si>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</si>
  <si>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</si>
  <si>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</si>
  <si>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</si>
  <si>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</si>
  <si>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</si>
  <si>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</si>
  <si>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</si>
  <si>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</si>
  <si>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</si>
  <si>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</si>
  <si>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</si>
  <si>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</si>
  <si>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</si>
  <si>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</si>
  <si>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</si>
  <si>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</si>
  <si>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</si>
  <si>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</si>
  <si>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</si>
  <si>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</si>
  <si>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</si>
  <si>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</si>
  <si>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</si>
  <si>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</si>
  <si>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</si>
  <si>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</si>
  <si>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</si>
  <si>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</si>
  <si>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</si>
  <si>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</si>
  <si>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</si>
  <si>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</si>
  <si>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</si>
  <si>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</si>
  <si>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</si>
  <si>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</si>
  <si>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</si>
  <si>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</si>
  <si>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</si>
  <si>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</si>
  <si>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</si>
  <si>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</si>
  <si>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</si>
  <si>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</si>
  <si>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</si>
  <si>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</si>
  <si>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</si>
  <si>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</si>
  <si>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</si>
  <si>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</si>
  <si>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</si>
  <si>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</si>
  <si>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</si>
  <si>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</si>
  <si>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</si>
  <si>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</si>
  <si>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</si>
  <si>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</si>
  <si>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</si>
  <si>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</si>
  <si>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</si>
  <si>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</si>
  <si>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</si>
  <si>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</si>
  <si>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</si>
  <si>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</si>
  <si>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</si>
  <si>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</si>
  <si>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</si>
  <si>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</si>
  <si>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</si>
  <si>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</si>
  <si>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</si>
  <si>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</si>
  <si>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</si>
  <si>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</si>
  <si>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</si>
  <si>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</si>
  <si>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</si>
  <si>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</si>
  <si>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</si>
  <si>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</si>
  <si>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</si>
  <si>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</si>
  <si>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</si>
  <si>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</si>
  <si>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</si>
  <si>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</si>
  <si>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</si>
  <si>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</si>
  <si>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</si>
  <si>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</si>
  <si>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</si>
  <si>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</si>
  <si>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</si>
  <si>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</si>
  <si>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</si>
  <si>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</si>
  <si>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</si>
  <si>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</si>
  <si>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</si>
  <si>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</si>
  <si>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</si>
  <si>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</si>
  <si>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</si>
  <si>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</si>
  <si>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</si>
  <si>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</si>
  <si>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</si>
  <si>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</si>
  <si>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</si>
  <si>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</si>
  <si>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</si>
  <si>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</si>
  <si>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</si>
  <si>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</si>
  <si>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</si>
  <si>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</si>
  <si>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</si>
  <si>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</si>
  <si>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</si>
  <si>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</si>
  <si>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</si>
  <si>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</si>
  <si>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</si>
  <si>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</si>
  <si>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</si>
  <si>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</si>
  <si>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</si>
  <si>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</si>
  <si>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</si>
  <si>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</si>
  <si>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</si>
  <si>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</si>
  <si>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</si>
  <si>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</si>
  <si>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</si>
  <si>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</si>
  <si>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</si>
  <si>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</si>
  <si>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</si>
  <si>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</si>
  <si>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</si>
  <si>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</si>
  <si>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</si>
  <si>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</si>
  <si>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</si>
  <si>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</si>
  <si>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</si>
  <si>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</si>
  <si>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</si>
  <si>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</si>
  <si>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</si>
  <si>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</si>
  <si>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</si>
  <si>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</si>
  <si>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</si>
  <si>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</si>
  <si>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</si>
  <si>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</si>
  <si>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</si>
  <si>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</si>
  <si>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</si>
  <si>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</si>
  <si>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</si>
  <si>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</si>
  <si>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</si>
  <si>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</si>
  <si>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</si>
  <si>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</si>
  <si>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</si>
  <si>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</si>
  <si>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</si>
  <si>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</si>
  <si>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</si>
  <si>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</si>
  <si>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</si>
  <si>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</si>
  <si>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</si>
  <si>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</si>
  <si>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</si>
  <si>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</si>
  <si>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</si>
  <si>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</si>
  <si>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</si>
  <si>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</si>
  <si>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</si>
  <si>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</si>
  <si>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</si>
  <si>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</si>
  <si>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</si>
  <si>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</si>
  <si>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</si>
  <si>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</si>
  <si>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</si>
  <si>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</si>
  <si>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</si>
  <si>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</si>
  <si>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</si>
  <si>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</si>
  <si>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</si>
  <si>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</si>
  <si>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</si>
  <si>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</si>
  <si>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</si>
  <si>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</si>
  <si>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</si>
  <si>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</si>
  <si>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</si>
  <si>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</si>
  <si>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</si>
  <si>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</si>
  <si>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</si>
  <si>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</si>
  <si>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</si>
  <si>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</si>
  <si>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</si>
  <si>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</si>
  <si>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</si>
  <si>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</si>
  <si>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</si>
  <si>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</si>
  <si>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</si>
  <si>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</si>
  <si>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</si>
  <si>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</si>
  <si>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</si>
  <si>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</si>
  <si>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</si>
  <si>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</si>
  <si>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</si>
  <si>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</si>
  <si>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</si>
  <si>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</si>
  <si>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</si>
  <si>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</si>
  <si>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</si>
  <si>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</si>
  <si>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</si>
  <si>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</si>
  <si>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</si>
  <si>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</si>
  <si>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</si>
  <si>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</si>
  <si>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</si>
  <si>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</si>
  <si>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</si>
  <si>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</si>
  <si>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</si>
  <si>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</si>
  <si>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</si>
  <si>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</si>
  <si>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</si>
  <si>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</si>
  <si>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</si>
  <si>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</si>
  <si>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</si>
  <si>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</si>
  <si>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</si>
  <si>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</si>
  <si>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</si>
  <si>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</si>
  <si>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</si>
  <si>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</si>
  <si>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</si>
  <si>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</si>
  <si>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</si>
  <si>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</si>
  <si>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</si>
  <si>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</si>
  <si>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</si>
  <si>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</si>
  <si>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</si>
  <si>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</si>
  <si>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</si>
  <si>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</si>
  <si>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</si>
  <si>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</si>
  <si>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</si>
  <si>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</si>
  <si>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</si>
  <si>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</si>
  <si>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</si>
  <si>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</si>
  <si>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</si>
  <si>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</si>
  <si>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</si>
  <si>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</si>
  <si>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</si>
  <si>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</si>
  <si>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</si>
  <si>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</si>
  <si>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</si>
  <si>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</si>
  <si>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</si>
  <si>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</si>
  <si>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</si>
  <si>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</si>
  <si>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</si>
  <si>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</si>
  <si>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</si>
  <si>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</si>
  <si>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</si>
  <si>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</si>
  <si>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</si>
  <si>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</si>
  <si>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</si>
  <si>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</si>
  <si>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</si>
  <si>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</si>
  <si>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</si>
  <si>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</si>
  <si>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</si>
  <si>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</si>
  <si>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</si>
  <si>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</si>
  <si>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</si>
  <si>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</si>
  <si>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</si>
  <si>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</si>
  <si>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</si>
  <si>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</si>
  <si>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</si>
  <si>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</si>
  <si>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</si>
  <si>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</si>
  <si>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</si>
  <si>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</si>
  <si>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</si>
  <si>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</si>
  <si>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</si>
  <si>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</si>
  <si>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</si>
  <si>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</si>
  <si>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</si>
  <si>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</si>
  <si>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</si>
  <si>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</si>
  <si>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</si>
  <si>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</si>
  <si>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</si>
  <si>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</si>
  <si>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</si>
  <si>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</si>
  <si>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</si>
  <si>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</si>
  <si>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</si>
  <si>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</si>
  <si>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</si>
  <si>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</si>
  <si>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</si>
  <si>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</si>
  <si>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</si>
  <si>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</si>
  <si>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</si>
  <si>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</si>
  <si>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</si>
  <si>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</si>
  <si>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</si>
  <si>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</si>
  <si>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</si>
  <si>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</si>
  <si>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</si>
  <si>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</si>
  <si>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</si>
  <si>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</si>
  <si>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</si>
  <si>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</si>
  <si>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</si>
  <si>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</si>
  <si>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</si>
  <si>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</si>
  <si>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</si>
  <si>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</si>
  <si>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</si>
  <si>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</si>
  <si>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</si>
  <si>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</si>
  <si>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</si>
  <si>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</si>
  <si>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</si>
  <si>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</si>
  <si>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</si>
  <si>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</si>
  <si>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</si>
  <si>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</si>
  <si>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</si>
  <si>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</si>
  <si>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</si>
  <si>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</si>
  <si>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</si>
  <si>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</si>
  <si>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</si>
  <si>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</si>
  <si>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</si>
  <si>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</si>
  <si>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</si>
  <si>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</si>
  <si>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</si>
  <si>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</si>
  <si>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</si>
  <si>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</si>
  <si>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</si>
  <si>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</si>
  <si>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</si>
  <si>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</si>
  <si>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</si>
  <si>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</si>
  <si>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</si>
  <si>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</si>
  <si>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</si>
  <si>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</si>
  <si>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</si>
  <si>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</si>
  <si>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</si>
  <si>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</si>
  <si>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</si>
  <si>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</si>
  <si>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</si>
  <si>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</si>
  <si>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</si>
  <si>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</si>
  <si>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</si>
  <si>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</si>
  <si>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</si>
  <si>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</si>
  <si>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</si>
  <si>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</si>
  <si>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</si>
  <si>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</si>
  <si>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</si>
  <si>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</si>
  <si>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</si>
  <si>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</si>
  <si>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</si>
  <si>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</si>
  <si>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</si>
  <si>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</si>
  <si>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</si>
  <si>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</si>
  <si>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</si>
  <si>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</si>
  <si>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</si>
  <si>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</si>
  <si>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</si>
  <si>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</si>
  <si>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</si>
  <si>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</si>
  <si>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</si>
  <si>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</si>
  <si>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</si>
  <si>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</si>
  <si>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</si>
  <si>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</si>
  <si>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</si>
  <si>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</si>
  <si>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</si>
  <si>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</si>
  <si>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</si>
  <si>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</si>
  <si>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</si>
  <si>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</si>
  <si>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</si>
  <si>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</si>
  <si>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</si>
  <si>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</si>
  <si>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</si>
  <si>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</si>
  <si>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</si>
  <si>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</si>
  <si>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</si>
  <si>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</si>
  <si>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</si>
  <si>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</si>
  <si>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</si>
  <si>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</si>
  <si>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</si>
  <si>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</si>
  <si>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</si>
  <si>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</si>
  <si>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</si>
  <si>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</si>
  <si>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</si>
  <si>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</si>
  <si>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</si>
  <si>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</si>
  <si>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</si>
  <si>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</si>
  <si>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</si>
  <si>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</si>
  <si>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</si>
  <si>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</si>
  <si>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</si>
  <si>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</si>
  <si>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</si>
  <si>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</si>
  <si>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</si>
  <si>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</si>
  <si>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</si>
  <si>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</si>
  <si>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</si>
  <si>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</si>
  <si>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</si>
  <si>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</si>
  <si>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</si>
  <si>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</si>
  <si>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</si>
  <si>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</si>
  <si>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</si>
  <si>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</si>
  <si>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</si>
  <si>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</si>
  <si>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</si>
  <si>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</si>
  <si>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</si>
  <si>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</si>
  <si>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</si>
  <si>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</si>
  <si>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</si>
  <si>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</si>
  <si>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</si>
  <si>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</si>
  <si>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</si>
  <si>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</si>
  <si>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</si>
  <si>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</si>
  <si>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</si>
  <si>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</si>
  <si>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</si>
  <si>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</si>
  <si>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</si>
  <si>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</si>
  <si>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</si>
  <si>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</si>
  <si>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</si>
  <si>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</si>
  <si>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</si>
  <si>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</si>
  <si>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</si>
  <si>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</si>
  <si>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</si>
  <si>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</si>
  <si>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</si>
  <si>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</si>
  <si>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</si>
  <si>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</si>
  <si>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</si>
  <si>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</si>
  <si>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</si>
  <si>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</si>
  <si>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</si>
  <si>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</si>
  <si>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</si>
  <si>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</si>
  <si>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</si>
  <si>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</si>
  <si>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</si>
  <si>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</si>
  <si>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</si>
  <si>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</si>
  <si>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</si>
  <si>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</si>
  <si>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</si>
  <si>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</si>
  <si>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</si>
  <si>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</si>
  <si>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</si>
  <si>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</si>
  <si>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</si>
  <si>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</si>
  <si>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</si>
  <si>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</si>
  <si>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</si>
  <si>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</si>
  <si>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</si>
  <si>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</si>
  <si>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</si>
  <si>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</si>
  <si>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</si>
  <si>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</si>
  <si>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</si>
  <si>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</si>
  <si>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</si>
  <si>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</si>
  <si>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</si>
  <si>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</si>
  <si>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</si>
  <si>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</si>
  <si>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</si>
  <si>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</si>
  <si>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</si>
  <si>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</si>
  <si>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</si>
  <si>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</si>
  <si>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</si>
  <si>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</si>
  <si>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</si>
  <si>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</si>
  <si>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</si>
  <si>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</si>
  <si>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</si>
  <si>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</si>
  <si>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</si>
  <si>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</si>
  <si>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</si>
  <si>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</si>
  <si>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</si>
  <si>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</si>
  <si>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</si>
  <si>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</si>
  <si>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</si>
  <si>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</si>
  <si>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</si>
  <si>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</si>
  <si>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</si>
  <si>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</si>
  <si>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</si>
  <si>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</si>
  <si>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</si>
  <si>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</si>
  <si>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</si>
  <si>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</si>
  <si>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</si>
  <si>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</si>
  <si>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</si>
  <si>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</si>
  <si>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</si>
  <si>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</si>
  <si>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</si>
  <si>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</si>
  <si>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</si>
  <si>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</si>
  <si>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</si>
  <si>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</si>
  <si>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</si>
  <si>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</si>
  <si>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</si>
  <si>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</si>
  <si>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</si>
  <si>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</si>
  <si>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</si>
  <si>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</si>
  <si>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</si>
  <si>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</si>
  <si>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</si>
  <si>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</si>
  <si>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</si>
  <si>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</si>
  <si>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</si>
  <si>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</si>
  <si>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</si>
  <si>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</si>
  <si>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</si>
  <si>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</si>
  <si>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</si>
  <si>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</si>
  <si>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</si>
  <si>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</si>
  <si>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</si>
  <si>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</si>
  <si>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</si>
  <si>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</si>
  <si>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</si>
  <si>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</si>
  <si>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</si>
  <si>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</si>
  <si>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</si>
  <si>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</si>
  <si>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</si>
  <si>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</si>
  <si>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</si>
  <si>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</si>
  <si>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</si>
  <si>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</si>
  <si>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</si>
  <si>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</si>
  <si>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</si>
  <si>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</si>
  <si>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</si>
  <si>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</si>
  <si>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</si>
  <si>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</si>
  <si>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</si>
  <si>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</si>
  <si>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</si>
  <si>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</si>
  <si>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</si>
  <si>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</si>
  <si>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</si>
  <si>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</si>
  <si>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</si>
  <si>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</si>
  <si>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</si>
  <si>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</si>
  <si>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</si>
  <si>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</si>
  <si>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</si>
  <si>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</si>
  <si>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</si>
  <si>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</si>
  <si>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</si>
  <si>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</si>
  <si>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</si>
  <si>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</si>
  <si>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</si>
  <si>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</si>
  <si>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</si>
  <si>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</si>
  <si>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</si>
  <si>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</si>
  <si>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</si>
  <si>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</si>
  <si>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</si>
  <si>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</si>
  <si>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</si>
  <si>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</si>
  <si>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</si>
  <si>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</si>
  <si>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</si>
  <si>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</si>
  <si>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</si>
  <si>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</si>
  <si>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</si>
  <si>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</si>
  <si>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</si>
  <si>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</si>
  <si>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</si>
  <si>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</si>
  <si>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</si>
  <si>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</si>
  <si>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</si>
  <si>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</si>
  <si>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</si>
  <si>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</si>
  <si>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</si>
  <si>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</si>
  <si>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</si>
  <si>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</si>
  <si>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</si>
  <si>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</si>
  <si>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</si>
  <si>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</si>
  <si>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</si>
  <si>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</si>
  <si>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</si>
  <si>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</si>
  <si>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</si>
  <si>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</si>
  <si>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</si>
  <si>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</si>
  <si>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</si>
  <si>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</si>
  <si>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</si>
  <si>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</si>
  <si>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</si>
  <si>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</si>
  <si>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</si>
  <si>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</si>
  <si>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</si>
  <si>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</si>
  <si>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</si>
  <si>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</si>
  <si>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</si>
  <si>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</si>
  <si>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</si>
  <si>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</si>
  <si>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</si>
  <si>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</si>
  <si>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</si>
  <si>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</si>
  <si>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</si>
  <si>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</si>
  <si>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</si>
  <si>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</si>
  <si>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</si>
  <si>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</si>
  <si>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</si>
  <si>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</si>
  <si>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</si>
  <si>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</si>
  <si>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</si>
  <si>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</si>
  <si>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</si>
  <si>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</si>
  <si>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</si>
  <si>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</si>
  <si>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</si>
  <si>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</si>
  <si>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</si>
  <si>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</si>
  <si>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</si>
  <si>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</si>
  <si>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</si>
  <si>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</si>
  <si>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</si>
  <si>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</si>
  <si>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</si>
  <si>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</si>
  <si>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</si>
  <si>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</si>
  <si>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</si>
  <si>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</si>
  <si>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</si>
  <si>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</si>
  <si>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</si>
  <si>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</si>
  <si>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</si>
  <si>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</si>
  <si>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</si>
  <si>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</si>
  <si>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</si>
  <si>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</si>
  <si>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</si>
  <si>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</si>
  <si>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</si>
  <si>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</si>
  <si>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</si>
  <si>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</si>
  <si>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</si>
  <si>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</si>
  <si>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</si>
  <si>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</si>
  <si>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</si>
  <si>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</si>
  <si>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</si>
  <si>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</si>
  <si>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</si>
  <si>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</si>
  <si>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</si>
  <si>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</si>
  <si>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</si>
  <si>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</si>
  <si>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</si>
  <si>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</si>
  <si>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</si>
  <si>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</si>
  <si>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</si>
  <si>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</si>
  <si>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</si>
  <si>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</si>
  <si>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</si>
  <si>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</si>
  <si>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</si>
  <si>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</si>
  <si>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</si>
  <si>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</si>
  <si>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</si>
  <si>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</si>
  <si>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</si>
  <si>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</si>
  <si>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</si>
  <si>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</si>
  <si>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</si>
  <si>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</si>
  <si>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</si>
  <si>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</si>
  <si>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</si>
  <si>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</si>
  <si>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</si>
  <si>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</si>
  <si>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</si>
  <si>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</si>
  <si>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</si>
  <si>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</si>
  <si>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</si>
  <si>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</si>
  <si>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</si>
  <si>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</si>
  <si>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</si>
  <si>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</si>
  <si>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</si>
  <si>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</si>
  <si>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</si>
  <si>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</si>
  <si>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</si>
  <si>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</si>
  <si>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</si>
  <si>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</si>
  <si>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</si>
  <si>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</si>
  <si>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</si>
  <si>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</si>
  <si>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</si>
  <si>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</si>
  <si>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</si>
  <si>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</si>
  <si>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</si>
  <si>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</si>
  <si>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</si>
  <si>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</si>
  <si>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</si>
  <si>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</si>
  <si>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</si>
  <si>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</si>
  <si>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</si>
  <si>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</si>
  <si>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</si>
  <si>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</si>
  <si>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</si>
  <si>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</si>
  <si>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</si>
  <si>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</si>
  <si>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</si>
  <si>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</si>
  <si>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</si>
  <si>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</si>
  <si>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</si>
  <si>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</si>
  <si>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</si>
  <si>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</si>
  <si>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</si>
  <si>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</si>
  <si>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</si>
  <si>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</si>
  <si>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</si>
  <si>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</si>
  <si>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</si>
  <si>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</si>
  <si>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</si>
  <si>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</si>
  <si>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</si>
  <si>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</si>
  <si>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</si>
  <si>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</si>
  <si>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</si>
  <si>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</si>
  <si>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</si>
  <si>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</si>
  <si>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</si>
  <si>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</si>
  <si>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</si>
  <si>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</si>
  <si>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</si>
  <si>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</si>
  <si>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</si>
  <si>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</si>
  <si>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</si>
  <si>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</si>
  <si>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</si>
  <si>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</si>
  <si>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</si>
  <si>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</si>
  <si>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</si>
  <si>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</si>
  <si>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</si>
  <si>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</si>
  <si>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</si>
  <si>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</si>
  <si>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</si>
  <si>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</si>
  <si>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</si>
  <si>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</si>
  <si>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</si>
  <si>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</si>
  <si>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</si>
  <si>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</si>
  <si>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</si>
  <si>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</si>
  <si>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</si>
  <si>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</si>
  <si>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</si>
  <si>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</si>
  <si>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</si>
  <si>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</si>
  <si>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</si>
  <si>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</si>
  <si>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</si>
  <si>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</si>
  <si>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</si>
  <si>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</si>
  <si>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</si>
  <si>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</si>
  <si>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</si>
  <si>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</si>
  <si>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</si>
  <si>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</si>
  <si>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</si>
  <si>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</si>
  <si>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</si>
  <si>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</si>
  <si>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</si>
  <si>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</si>
  <si>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</si>
  <si>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</si>
  <si>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</si>
  <si>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</si>
  <si>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</si>
  <si>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</si>
  <si>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</si>
  <si>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</si>
  <si>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</si>
  <si>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</si>
  <si>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</si>
  <si>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</si>
  <si>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</si>
  <si>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</si>
  <si>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</si>
  <si>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</si>
  <si>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</si>
  <si>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</si>
  <si>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</si>
  <si>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</si>
  <si>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</si>
  <si>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</si>
  <si>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</si>
  <si>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</si>
  <si>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</si>
  <si>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</si>
  <si>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</si>
  <si>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</si>
  <si>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</si>
  <si>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</si>
  <si>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</si>
  <si>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</si>
  <si>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</si>
  <si>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</si>
  <si>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</si>
  <si>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</si>
  <si>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</si>
  <si>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</si>
  <si>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</si>
  <si>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</si>
  <si>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</si>
  <si>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</si>
  <si>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</si>
  <si>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</si>
  <si>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</si>
  <si>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</si>
  <si>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</si>
  <si>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</si>
  <si>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</si>
  <si>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</si>
  <si>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</si>
  <si>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</si>
  <si>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</si>
  <si>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</si>
  <si>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</si>
  <si>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</si>
  <si>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</si>
  <si>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</si>
  <si>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</si>
  <si>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</si>
  <si>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</si>
  <si>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</si>
  <si>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</si>
  <si>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</si>
  <si>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</si>
  <si>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</si>
  <si>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</si>
  <si>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</si>
  <si>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</si>
  <si>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</si>
  <si>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</si>
  <si>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</si>
  <si>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</si>
  <si>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</si>
  <si>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</si>
  <si>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</si>
  <si>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</si>
  <si>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</si>
  <si>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</si>
  <si>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</si>
  <si>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</si>
  <si>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</si>
  <si>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</si>
  <si>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</si>
  <si>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</si>
  <si>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</si>
  <si>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</si>
  <si>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</si>
  <si>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</si>
  <si>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</si>
  <si>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</si>
  <si>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</si>
  <si>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</si>
  <si>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</si>
  <si>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</si>
  <si>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</si>
  <si>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</si>
  <si>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</si>
  <si>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</si>
  <si>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</si>
  <si>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</si>
  <si>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</si>
  <si>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</si>
  <si>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</si>
  <si>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</si>
  <si>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</si>
  <si>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</si>
  <si>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</si>
  <si>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</si>
  <si>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</si>
  <si>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</si>
  <si>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</si>
  <si>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</si>
  <si>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</si>
  <si>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</si>
  <si>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</si>
  <si>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</si>
  <si>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</si>
  <si>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</si>
  <si>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</si>
  <si>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</si>
  <si>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</si>
  <si>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</si>
  <si>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</si>
  <si>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</si>
  <si>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</si>
  <si>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</si>
  <si>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</si>
  <si>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</si>
  <si>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</si>
  <si>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</si>
  <si>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</si>
  <si>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</si>
  <si>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</si>
  <si>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</si>
  <si>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</si>
  <si>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</si>
  <si>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</si>
  <si>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</si>
  <si>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</si>
  <si>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</si>
  <si>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</si>
  <si>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</si>
  <si>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</si>
  <si>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</si>
  <si>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</si>
  <si>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</si>
  <si>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</si>
  <si>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</si>
  <si>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</si>
  <si>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</si>
  <si>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</si>
  <si>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</si>
  <si>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</si>
  <si>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</si>
  <si>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</si>
  <si>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</si>
  <si>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</si>
  <si>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</si>
  <si>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</si>
  <si>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</si>
  <si>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</si>
  <si>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</si>
  <si>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</si>
  <si>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</si>
  <si>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</si>
  <si>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</si>
  <si>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</si>
  <si>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</si>
  <si>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</si>
  <si>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</si>
  <si>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</si>
  <si>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</si>
  <si>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</si>
  <si>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</si>
  <si>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</si>
  <si>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</si>
  <si>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</si>
  <si>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</si>
  <si>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</si>
  <si>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</si>
  <si>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</si>
  <si>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</si>
  <si>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</si>
  <si>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</si>
  <si>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</si>
  <si>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</si>
  <si>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</si>
  <si>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</si>
  <si>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</si>
  <si>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</si>
  <si>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</si>
  <si>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</si>
  <si>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</si>
  <si>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</si>
  <si>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</si>
  <si>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</si>
  <si>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</si>
  <si>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</si>
  <si>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</si>
  <si>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</si>
  <si>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</si>
  <si>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</si>
  <si>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</si>
  <si>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</si>
  <si>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</si>
  <si>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</si>
  <si>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</si>
  <si>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</si>
  <si>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</si>
  <si>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</si>
  <si>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</si>
  <si>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</si>
  <si>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</si>
  <si>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</si>
  <si>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</si>
  <si>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</si>
  <si>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</si>
  <si>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</si>
  <si>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</si>
  <si>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</si>
  <si>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</si>
  <si>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</si>
  <si>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</si>
  <si>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</si>
  <si>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</si>
  <si>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</si>
  <si>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</si>
  <si>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</si>
  <si>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</si>
  <si>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</si>
  <si>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</si>
  <si>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</si>
  <si>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</si>
  <si>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</si>
  <si>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</si>
  <si>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</si>
  <si>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</si>
  <si>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</si>
  <si>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</si>
  <si>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</si>
  <si>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</si>
  <si>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</si>
  <si>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</si>
  <si>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</si>
  <si>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</si>
  <si>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</si>
  <si>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</si>
  <si>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</si>
  <si>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</si>
  <si>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</si>
  <si>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</si>
  <si>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</si>
  <si>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</si>
  <si>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</si>
  <si>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</si>
  <si>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</si>
  <si>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</si>
  <si>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</si>
  <si>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</si>
  <si>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</si>
  <si>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</si>
  <si>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</si>
  <si>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</si>
  <si>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</si>
  <si>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</si>
  <si>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</si>
  <si>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</si>
  <si>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</si>
  <si>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</si>
  <si>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</si>
  <si>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</si>
  <si>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</si>
  <si>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</si>
  <si>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</si>
  <si>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</si>
  <si>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</si>
  <si>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</si>
  <si>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</si>
  <si>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</si>
  <si>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</si>
  <si>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</si>
  <si>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</si>
  <si>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</si>
  <si>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</si>
  <si>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</si>
  <si>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</si>
  <si>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</si>
  <si>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</si>
  <si>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</si>
  <si>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</si>
  <si>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</si>
  <si>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</si>
  <si>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</si>
  <si>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</si>
  <si>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</si>
  <si>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</si>
  <si>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</si>
  <si>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</si>
  <si>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</si>
  <si>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</si>
  <si>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</si>
  <si>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</si>
  <si>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</si>
  <si>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</si>
  <si>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</si>
  <si>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</si>
  <si>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</si>
  <si>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</si>
  <si>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</si>
  <si>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</si>
  <si>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</si>
  <si>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</si>
  <si>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</si>
  <si>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</si>
  <si>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</si>
  <si>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</si>
  <si>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</si>
  <si>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</si>
  <si>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</si>
  <si>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</si>
  <si>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</si>
  <si>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</si>
  <si>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</si>
  <si>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</si>
  <si>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</si>
  <si>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</si>
  <si>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</si>
  <si>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</si>
  <si>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</si>
  <si>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</si>
  <si>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</si>
  <si>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</si>
  <si>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</si>
  <si>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</si>
  <si>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</si>
  <si>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</si>
  <si>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</si>
  <si>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</si>
  <si>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</si>
  <si>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</si>
  <si>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</si>
  <si>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</si>
  <si>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</si>
  <si>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</si>
  <si>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</si>
  <si>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</si>
  <si>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</si>
  <si>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</si>
  <si>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</si>
  <si>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</si>
  <si>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</si>
  <si>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</si>
  <si>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</si>
  <si>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</si>
  <si>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</si>
  <si>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</si>
  <si>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</si>
  <si>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</si>
  <si>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</si>
  <si>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</si>
  <si>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</si>
  <si>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</si>
  <si>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</si>
  <si>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</si>
  <si>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</si>
  <si>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</si>
  <si>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</si>
  <si>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</si>
  <si>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</si>
  <si>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</si>
  <si>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</si>
  <si>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</si>
  <si>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</si>
  <si>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</si>
  <si>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</si>
  <si>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</si>
  <si>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</si>
  <si>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</si>
  <si>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</si>
  <si>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</si>
  <si>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</si>
  <si>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</si>
  <si>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</si>
  <si>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</si>
  <si>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</si>
  <si>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</si>
  <si>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</si>
  <si>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</si>
  <si>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</si>
  <si>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</si>
  <si>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</si>
  <si>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</si>
  <si>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</si>
  <si>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</si>
  <si>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</si>
  <si>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</si>
  <si>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</si>
  <si>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</si>
  <si>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</si>
  <si>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</si>
  <si>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</si>
  <si>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</si>
  <si>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</si>
  <si>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</si>
  <si>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</si>
  <si>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</si>
  <si>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</si>
  <si>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</si>
  <si>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</si>
  <si>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</si>
  <si>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</si>
  <si>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</si>
  <si>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</si>
  <si>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</si>
  <si>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</si>
  <si>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</si>
  <si>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</si>
  <si>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</si>
  <si>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</si>
  <si>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</si>
  <si>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</si>
  <si>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</si>
  <si>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</si>
  <si>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</si>
  <si>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</si>
  <si>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</si>
  <si>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</si>
  <si>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</si>
  <si>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</si>
  <si>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</si>
  <si>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</si>
  <si>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</si>
  <si>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</si>
  <si>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</si>
  <si>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</si>
  <si>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</si>
  <si>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</si>
  <si>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</si>
  <si>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</si>
  <si>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</si>
  <si>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</si>
  <si>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</si>
  <si>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</si>
  <si>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</si>
  <si>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</si>
  <si>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</si>
  <si>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</si>
  <si>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</si>
  <si>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</si>
  <si>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</si>
  <si>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</si>
  <si>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</si>
  <si>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</si>
  <si>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</si>
  <si>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</si>
  <si>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</si>
  <si>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</si>
  <si>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</si>
  <si>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</si>
  <si>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</si>
  <si>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</si>
  <si>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</si>
  <si>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</si>
  <si>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</si>
  <si>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</si>
  <si>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</si>
  <si>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</si>
  <si>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</si>
  <si>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</si>
  <si>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</si>
  <si>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</si>
  <si>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</si>
  <si>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</si>
  <si>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</si>
  <si>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</si>
  <si>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</si>
  <si>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</si>
  <si>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</si>
  <si>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</si>
  <si>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</si>
  <si>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</si>
  <si>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</si>
  <si>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</si>
  <si>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</si>
  <si>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</si>
  <si>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</si>
  <si>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</si>
  <si>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</si>
  <si>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</si>
  <si>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</si>
  <si>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</si>
  <si>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</si>
  <si>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</si>
  <si>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</si>
  <si>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</si>
  <si>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</si>
  <si>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</si>
  <si>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</si>
  <si>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</si>
  <si>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</si>
  <si>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</si>
  <si>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</si>
  <si>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</si>
  <si>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</si>
  <si>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</si>
  <si>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</si>
  <si>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</si>
  <si>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</si>
  <si>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</si>
  <si>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</si>
  <si>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</si>
  <si>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</si>
  <si>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</si>
  <si>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</si>
  <si>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</si>
  <si>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</si>
  <si>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</si>
  <si>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</si>
  <si>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</si>
  <si>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</si>
  <si>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</si>
  <si>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</si>
  <si>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</si>
  <si>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</si>
  <si>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</si>
  <si>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</si>
  <si>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</si>
  <si>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</si>
  <si>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</si>
  <si>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</si>
  <si>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</si>
  <si>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</si>
  <si>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</si>
  <si>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</si>
  <si>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</si>
  <si>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</si>
  <si>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</si>
  <si>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</si>
  <si>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</si>
  <si>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</si>
  <si>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</si>
  <si>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</si>
  <si>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</si>
  <si>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</si>
  <si>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</si>
  <si>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</si>
  <si>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</si>
  <si>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</si>
  <si>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</si>
  <si>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</si>
  <si>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</si>
  <si>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</si>
  <si>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</si>
  <si>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</si>
  <si>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</si>
  <si>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</si>
  <si>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</si>
  <si>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</si>
  <si>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</si>
  <si>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</si>
  <si>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</si>
  <si>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</si>
  <si>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</si>
  <si>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</si>
  <si>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</si>
  <si>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</si>
  <si>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</si>
  <si>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</si>
  <si>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</si>
  <si>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</si>
  <si>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</si>
  <si>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</si>
  <si>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</si>
  <si>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</si>
  <si>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</si>
  <si>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</si>
  <si>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</si>
  <si>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</si>
  <si>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</si>
  <si>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</si>
  <si>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</si>
  <si>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</si>
  <si>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</si>
  <si>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</si>
  <si>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</si>
  <si>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</si>
  <si>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</si>
  <si>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</si>
  <si>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</si>
  <si>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</si>
  <si>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</si>
  <si>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</si>
  <si>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</si>
  <si>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</si>
  <si>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</si>
  <si>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</si>
  <si>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</si>
  <si>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</si>
  <si>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</si>
  <si>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</si>
  <si>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</si>
  <si>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</si>
  <si>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</si>
  <si>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</si>
  <si>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</si>
  <si>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</si>
  <si>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</si>
  <si>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</si>
  <si>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</si>
  <si>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</si>
  <si>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</si>
  <si>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</si>
  <si>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</si>
  <si>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</si>
  <si>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</si>
  <si>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</si>
  <si>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</si>
  <si>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</si>
  <si>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</si>
  <si>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</si>
  <si>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</si>
  <si>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</si>
  <si>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</si>
  <si>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</si>
  <si>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</si>
  <si>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</si>
  <si>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</si>
  <si>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</si>
  <si>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</si>
  <si>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</si>
  <si>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</si>
  <si>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</si>
  <si>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</si>
  <si>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</si>
  <si>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</si>
  <si>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</si>
  <si>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</si>
  <si>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</si>
  <si>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</si>
  <si>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</si>
  <si>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</si>
  <si>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</si>
  <si>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</si>
  <si>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</si>
  <si>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</si>
  <si>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</si>
  <si>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</si>
  <si>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</si>
  <si>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</si>
  <si>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</si>
  <si>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</si>
  <si>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</si>
  <si>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</si>
  <si>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</si>
  <si>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</si>
  <si>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</si>
  <si>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</si>
  <si>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</si>
  <si>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</si>
  <si>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</si>
  <si>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</si>
  <si>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</si>
  <si>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</si>
  <si>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</si>
  <si>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</si>
  <si>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</si>
  <si>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</si>
  <si>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</si>
  <si>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</si>
  <si>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</si>
  <si>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</si>
  <si>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</si>
  <si>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</si>
  <si>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</si>
  <si>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</si>
  <si>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</si>
  <si>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</si>
  <si>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</si>
  <si>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</si>
  <si>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</si>
  <si>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</si>
  <si>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</si>
  <si>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</si>
  <si>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</si>
  <si>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</si>
  <si>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</si>
  <si>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</si>
  <si>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</si>
  <si>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</si>
  <si>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</si>
  <si>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</si>
  <si>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</si>
  <si>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</si>
  <si>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</si>
  <si>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</si>
  <si>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</si>
  <si>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</si>
  <si>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</si>
  <si>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</si>
  <si>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</si>
  <si>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</si>
  <si>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</si>
  <si>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</si>
  <si>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</si>
  <si>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</si>
  <si>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</si>
  <si>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</si>
  <si>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</si>
  <si>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</si>
  <si>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</si>
  <si>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</si>
  <si>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</si>
  <si>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</si>
  <si>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</si>
  <si>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</si>
  <si>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</si>
  <si>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</si>
  <si>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</si>
  <si>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</si>
  <si>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</si>
  <si>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</si>
  <si>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</si>
  <si>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</si>
  <si>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</si>
  <si>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</si>
  <si>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</si>
  <si>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</si>
  <si>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</si>
  <si>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</si>
  <si>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</si>
  <si>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</si>
  <si>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</si>
  <si>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</si>
  <si>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</si>
  <si>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</si>
  <si>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</si>
  <si>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</si>
  <si>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</si>
  <si>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</si>
  <si>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</si>
  <si>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</si>
  <si>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</si>
  <si>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</si>
  <si>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</si>
  <si>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</si>
  <si>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</si>
  <si>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</si>
  <si>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</si>
  <si>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</si>
  <si>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</si>
  <si>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</si>
  <si>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</si>
  <si>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</si>
  <si>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</si>
  <si>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</si>
  <si>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</si>
  <si>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</si>
  <si>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</si>
  <si>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</si>
  <si>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</si>
  <si>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</si>
  <si>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</si>
  <si>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</si>
  <si>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</si>
  <si>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</si>
  <si>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</si>
  <si>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</si>
  <si>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</si>
  <si>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</si>
  <si>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</si>
  <si>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</si>
  <si>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</si>
  <si>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</si>
  <si>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</si>
  <si>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</si>
  <si>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</si>
  <si>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</si>
  <si>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</si>
  <si>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</si>
  <si>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</si>
  <si>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</si>
  <si>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</si>
  <si>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</si>
  <si>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</si>
  <si>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</si>
  <si>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</si>
  <si>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</si>
  <si>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</si>
  <si>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</si>
  <si>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</si>
  <si>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</si>
  <si>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</si>
  <si>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</si>
  <si>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</si>
  <si>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</si>
  <si>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</si>
  <si>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</si>
  <si>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</si>
  <si>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</si>
  <si>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</si>
  <si>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</si>
  <si>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</si>
  <si>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</si>
  <si>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</si>
  <si>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</si>
  <si>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</si>
  <si>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</si>
  <si>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</si>
  <si>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</si>
  <si>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</si>
  <si>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</si>
  <si>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</si>
  <si>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</si>
  <si>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</si>
  <si>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</si>
  <si>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</si>
  <si>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</si>
  <si>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</si>
  <si>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</si>
  <si>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</si>
  <si>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</si>
  <si>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</si>
  <si>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</si>
  <si>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</si>
  <si>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</si>
  <si>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</si>
  <si>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</si>
  <si>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</si>
  <si>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</si>
  <si>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</si>
  <si>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</si>
  <si>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</si>
  <si>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</si>
  <si>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</si>
  <si>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</si>
  <si>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</si>
  <si>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</si>
  <si>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</si>
  <si>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</si>
  <si>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</si>
  <si>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</si>
  <si>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</si>
  <si>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</si>
  <si>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</si>
  <si>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</si>
  <si>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</si>
  <si>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</si>
  <si>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</si>
  <si>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</si>
  <si>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</si>
  <si>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</si>
  <si>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</si>
  <si>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</si>
  <si>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</si>
  <si>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</si>
  <si>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</si>
  <si>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</si>
  <si>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</si>
  <si>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</si>
  <si>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</si>
  <si>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</si>
  <si>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</si>
  <si>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</si>
  <si>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</si>
  <si>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</si>
  <si>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</si>
  <si>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</si>
  <si>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</si>
  <si>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</si>
  <si>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</si>
  <si>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</si>
  <si>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</si>
  <si>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</si>
  <si>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</si>
  <si>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</si>
  <si>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</si>
  <si>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</si>
  <si>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</si>
  <si>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</si>
  <si>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</si>
  <si>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</si>
  <si>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</si>
  <si>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</si>
  <si>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</si>
  <si>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</si>
  <si>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</si>
  <si>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</si>
  <si>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</si>
  <si>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</si>
  <si>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</si>
  <si>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</si>
  <si>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</si>
  <si>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</si>
  <si>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</si>
  <si>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</si>
  <si>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</si>
  <si>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</si>
  <si>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</si>
  <si>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</si>
  <si>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</si>
  <si>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</si>
  <si>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</si>
  <si>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</si>
  <si>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</si>
  <si>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</si>
  <si>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</si>
  <si>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</si>
  <si>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</si>
  <si>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</si>
  <si>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</si>
  <si>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</si>
  <si>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</si>
  <si>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</si>
  <si>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</si>
  <si>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</si>
  <si>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</si>
  <si>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</si>
  <si>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</si>
  <si>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</si>
  <si>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</si>
  <si>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</si>
  <si>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</si>
  <si>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</si>
  <si>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</si>
  <si>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</si>
  <si>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</si>
  <si>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</si>
  <si>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</si>
  <si>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</si>
  <si>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</si>
  <si>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</si>
  <si>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</si>
  <si>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</si>
  <si>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</si>
  <si>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</si>
  <si>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</si>
  <si>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</si>
  <si>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</si>
  <si>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</si>
  <si>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</si>
  <si>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</si>
  <si>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</si>
  <si>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</si>
  <si>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</si>
  <si>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</si>
  <si>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</si>
  <si>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</si>
  <si>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</si>
  <si>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</si>
  <si>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</si>
  <si>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</si>
  <si>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</si>
  <si>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</si>
  <si>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</si>
  <si>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</si>
  <si>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</si>
  <si>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</si>
  <si>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</si>
  <si>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</si>
  <si>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</si>
  <si>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</si>
  <si>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</si>
  <si>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</si>
  <si>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</si>
  <si>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</si>
  <si>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</si>
  <si>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</si>
  <si>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</si>
  <si>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</si>
  <si>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</si>
  <si>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</si>
  <si>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</si>
  <si>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</si>
  <si>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</si>
  <si>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</si>
  <si>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</si>
  <si>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</si>
  <si>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</si>
  <si>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</si>
  <si>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</si>
  <si>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</si>
  <si>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</si>
  <si>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</si>
  <si>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</si>
  <si>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</si>
  <si>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</si>
  <si>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</si>
  <si>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</si>
  <si>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</si>
  <si>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</si>
  <si>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</si>
  <si>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</si>
  <si>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</si>
  <si>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</si>
  <si>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</si>
  <si>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</si>
  <si>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</si>
  <si>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</si>
  <si>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</si>
  <si>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</si>
  <si>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</si>
  <si>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</si>
  <si>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</si>
  <si>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</si>
  <si>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</si>
  <si>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</si>
  <si>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</si>
  <si>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</si>
  <si>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</si>
  <si>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</si>
  <si>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</si>
  <si>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</si>
  <si>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</si>
  <si>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</si>
  <si>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</si>
  <si>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</si>
  <si>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</si>
  <si>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</si>
  <si>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</si>
  <si>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</si>
  <si>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</si>
  <si>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</si>
  <si>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</si>
  <si>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</si>
  <si>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</si>
  <si>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</si>
  <si>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</si>
  <si>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</si>
  <si>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</si>
  <si>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</si>
  <si>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</si>
  <si>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</si>
  <si>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</si>
  <si>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</si>
  <si>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</si>
  <si>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</si>
  <si>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</si>
  <si>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</si>
  <si>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</si>
  <si>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</si>
  <si>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</si>
  <si>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</si>
  <si>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</si>
  <si>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</si>
  <si>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</si>
  <si>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</si>
  <si>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</si>
  <si>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</si>
  <si>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</si>
  <si>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</si>
  <si>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</si>
  <si>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</si>
  <si>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</si>
  <si>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</si>
  <si>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</si>
  <si>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</si>
  <si>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</si>
  <si>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</si>
  <si>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</si>
  <si>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</si>
  <si>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</si>
  <si>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</si>
  <si>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</si>
  <si>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</si>
  <si>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</si>
  <si>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</si>
  <si>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</si>
  <si>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</si>
  <si>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</si>
  <si>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</si>
  <si>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</si>
  <si>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</si>
  <si>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</si>
  <si>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</si>
  <si>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</si>
  <si>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</si>
  <si>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</si>
  <si>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</si>
  <si>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</si>
  <si>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</si>
  <si>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</si>
  <si>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</si>
  <si>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</si>
  <si>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</si>
  <si>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</si>
  <si>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</si>
  <si>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</si>
  <si>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</si>
  <si>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</si>
  <si>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</si>
  <si>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</si>
  <si>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</si>
  <si>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</si>
  <si>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</si>
  <si>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</si>
  <si>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</si>
  <si>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</si>
  <si>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</si>
  <si>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</si>
  <si>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</si>
  <si>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</si>
  <si>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</si>
  <si>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</si>
  <si>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</si>
  <si>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</si>
  <si>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</si>
  <si>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</si>
  <si>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</si>
  <si>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</si>
  <si>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</si>
  <si>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</si>
  <si>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</si>
  <si>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</si>
  <si>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</si>
  <si>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</si>
  <si>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</si>
  <si>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</si>
  <si>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</si>
  <si>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</si>
  <si>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</si>
  <si>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</si>
  <si>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</si>
  <si>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</si>
  <si>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</si>
  <si>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</si>
  <si>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</si>
  <si>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</si>
  <si>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</si>
  <si>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</si>
  <si>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</si>
  <si>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</si>
  <si>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</si>
  <si>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</si>
  <si>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</si>
  <si>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</si>
  <si>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</si>
  <si>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</si>
  <si>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</si>
  <si>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</si>
  <si>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</si>
  <si>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</si>
  <si>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</si>
  <si>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</si>
  <si>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</si>
  <si>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</si>
  <si>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</si>
  <si>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</si>
  <si>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</si>
  <si>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</si>
  <si>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</si>
  <si>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</si>
  <si>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</si>
  <si>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</si>
  <si>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</si>
  <si>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</si>
  <si>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</si>
  <si>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</si>
  <si>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</si>
  <si>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</si>
  <si>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</si>
  <si>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</si>
  <si>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</si>
  <si>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</si>
  <si>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</si>
  <si>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</si>
  <si>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</si>
  <si>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</si>
  <si>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</si>
  <si>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</si>
  <si>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</si>
  <si>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</si>
  <si>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</si>
  <si>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</si>
  <si>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</si>
  <si>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</si>
  <si>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</si>
  <si>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</si>
  <si>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</si>
  <si>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</si>
  <si>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</si>
  <si>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</si>
  <si>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</si>
  <si>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</si>
  <si>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</si>
  <si>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</si>
  <si>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</si>
  <si>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</si>
  <si>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</si>
  <si>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</si>
  <si>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</si>
  <si>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</si>
  <si>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</si>
  <si>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</si>
  <si>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</si>
  <si>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</si>
  <si>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</si>
  <si>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</si>
  <si>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</si>
  <si>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</si>
  <si>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</si>
  <si>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</si>
  <si>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</si>
  <si>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</si>
  <si>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</si>
  <si>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</si>
  <si>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</si>
  <si>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</si>
  <si>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</si>
  <si>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</si>
  <si>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</si>
  <si>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</si>
  <si>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</si>
  <si>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</si>
  <si>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</si>
  <si>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</si>
  <si>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</si>
  <si>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</si>
  <si>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</si>
  <si>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</si>
  <si>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</si>
  <si>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</si>
  <si>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</si>
  <si>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</si>
  <si>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</si>
  <si>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</si>
  <si>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</si>
  <si>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</si>
  <si>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</si>
  <si>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</si>
  <si>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</si>
  <si>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</si>
  <si>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</si>
  <si>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</si>
  <si>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</si>
  <si>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</si>
  <si>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</si>
  <si>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</si>
  <si>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</si>
  <si>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</si>
  <si>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</si>
  <si>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</si>
  <si>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</si>
  <si>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</si>
  <si>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</si>
  <si>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</si>
  <si>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</si>
  <si>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</si>
  <si>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</si>
  <si>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</si>
  <si>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</si>
  <si>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</si>
  <si>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</si>
  <si>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</si>
  <si>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</si>
  <si>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</si>
  <si>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</si>
  <si>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</si>
  <si>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</si>
  <si>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</si>
  <si>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</si>
  <si>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</si>
  <si>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</si>
  <si>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</si>
  <si>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</si>
  <si>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</si>
  <si>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</si>
  <si>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</si>
  <si>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</si>
  <si>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</si>
  <si>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</si>
  <si>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</si>
  <si>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</si>
  <si>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</si>
  <si>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</si>
  <si>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</si>
  <si>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</si>
  <si>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</si>
  <si>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</si>
  <si>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</si>
  <si>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</si>
  <si>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</si>
  <si>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</si>
  <si>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</si>
  <si>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</si>
  <si>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</si>
  <si>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</si>
  <si>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</si>
  <si>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</si>
  <si>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</si>
  <si>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</si>
  <si>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</si>
  <si>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</si>
  <si>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</si>
  <si>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</si>
  <si>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</si>
  <si>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</si>
  <si>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</si>
  <si>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</si>
  <si>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</si>
  <si>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</si>
  <si>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</si>
  <si>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</si>
  <si>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</si>
  <si>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</si>
  <si>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</si>
  <si>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</si>
  <si>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</si>
  <si>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</si>
  <si>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</si>
  <si>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</si>
  <si>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</si>
  <si>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</si>
  <si>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</si>
  <si>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</si>
  <si>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</si>
  <si>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</si>
  <si>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</si>
  <si>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</si>
  <si>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</si>
  <si>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</si>
  <si>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</si>
  <si>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</si>
  <si>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</si>
  <si>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</si>
  <si>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</si>
  <si>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</si>
  <si>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</si>
  <si>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</si>
  <si>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</si>
  <si>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</si>
  <si>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</si>
  <si>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</si>
  <si>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</si>
  <si>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</si>
  <si>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</si>
  <si>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</si>
  <si>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</si>
  <si>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</si>
  <si>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</si>
  <si>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</si>
  <si>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</si>
  <si>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</si>
  <si>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</si>
  <si>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</si>
  <si>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</si>
  <si>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</si>
  <si>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</si>
  <si>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</si>
  <si>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</si>
  <si>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</si>
  <si>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</si>
  <si>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</si>
  <si>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</si>
  <si>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</si>
  <si>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</si>
  <si>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</si>
  <si>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</si>
  <si>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</si>
  <si>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</si>
  <si>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</si>
  <si>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</si>
  <si>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</si>
  <si>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</si>
  <si>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</si>
  <si>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</si>
  <si>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</si>
  <si>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</si>
  <si>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</si>
  <si>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</si>
  <si>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</si>
  <si>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</si>
  <si>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</si>
  <si>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</si>
  <si>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</si>
  <si>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</si>
  <si>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</si>
  <si>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</si>
  <si>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</si>
  <si>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</si>
  <si>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</si>
  <si>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</si>
  <si>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</si>
  <si>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</si>
  <si>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</si>
  <si>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</si>
  <si>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</si>
  <si>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</si>
  <si>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</si>
  <si>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</si>
  <si>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</si>
  <si>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</si>
  <si>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</si>
  <si>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</si>
  <si>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</si>
  <si>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</si>
  <si>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</si>
  <si>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</si>
  <si>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</si>
  <si>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</si>
  <si>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</si>
  <si>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</si>
  <si>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</si>
  <si>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</si>
  <si>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</si>
  <si>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</si>
  <si>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</si>
  <si>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</si>
  <si>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</si>
  <si>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</si>
  <si>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</si>
  <si>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</si>
  <si>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</si>
  <si>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</si>
  <si>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</si>
  <si>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</si>
  <si>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</si>
  <si>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</si>
  <si>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</si>
  <si>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</si>
  <si>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</si>
  <si>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</si>
  <si>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</si>
  <si>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</si>
  <si>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</si>
  <si>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</si>
  <si>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</si>
  <si>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</si>
  <si>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</si>
  <si>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</si>
  <si>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</si>
  <si>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</si>
  <si>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</si>
  <si>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</si>
  <si>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</si>
  <si>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</si>
  <si>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</si>
  <si>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</si>
  <si>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</si>
  <si>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</si>
  <si>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</si>
  <si>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</si>
  <si>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</si>
  <si>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</si>
  <si>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</si>
  <si>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</si>
  <si>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</si>
  <si>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</si>
  <si>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</si>
  <si>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</si>
  <si>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</si>
  <si>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</si>
  <si>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</si>
  <si>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</si>
  <si>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</si>
  <si>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</si>
  <si>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</si>
  <si>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</si>
  <si>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</si>
  <si>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</si>
  <si>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</si>
  <si>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</si>
  <si>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</si>
  <si>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</si>
  <si>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</si>
  <si>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</si>
  <si>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</si>
  <si>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</si>
  <si>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</si>
  <si>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</si>
  <si>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</si>
  <si>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</si>
  <si>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</si>
  <si>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</si>
  <si>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</si>
  <si>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</si>
  <si>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</si>
  <si>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</si>
  <si>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</si>
  <si>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</si>
  <si>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</si>
  <si>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</si>
  <si>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</si>
  <si>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</si>
  <si>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</si>
  <si>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</si>
  <si>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</si>
  <si>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</si>
  <si>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</si>
  <si>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</si>
  <si>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</si>
  <si>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</si>
  <si>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</si>
  <si>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</si>
  <si>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</si>
  <si>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</si>
  <si>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</si>
  <si>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</si>
  <si>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</si>
  <si>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</si>
  <si>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</si>
  <si>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</si>
  <si>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</si>
  <si>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</si>
  <si>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</si>
  <si>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</si>
  <si>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</si>
  <si>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</si>
  <si>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</si>
  <si>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</si>
  <si>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</si>
  <si>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</si>
  <si>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</si>
  <si>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</si>
  <si>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</si>
  <si>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</si>
  <si>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</si>
  <si>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</si>
  <si>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</si>
  <si>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</si>
  <si>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</si>
  <si>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</si>
  <si>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</si>
  <si>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</si>
  <si>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</si>
  <si>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</si>
  <si>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</si>
  <si>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</si>
  <si>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</si>
  <si>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</si>
  <si>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</si>
  <si>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</si>
  <si>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</si>
  <si>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</si>
  <si>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</si>
  <si>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</si>
  <si>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</si>
  <si>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</si>
  <si>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</si>
  <si>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</si>
  <si>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</si>
  <si>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</si>
  <si>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</si>
  <si>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</si>
  <si>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</si>
  <si>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</si>
  <si>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</si>
  <si>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</si>
  <si>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</si>
  <si>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</si>
  <si>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</si>
  <si>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</si>
  <si>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</si>
  <si>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</si>
  <si>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</si>
  <si>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</si>
  <si>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</si>
  <si>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</si>
  <si>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</si>
  <si>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</si>
  <si>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</si>
  <si>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</si>
  <si>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</si>
  <si>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</si>
  <si>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</si>
  <si>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</si>
  <si>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</si>
  <si>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</si>
  <si>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</si>
  <si>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</si>
  <si>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</si>
  <si>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</si>
  <si>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</si>
  <si>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</si>
  <si>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</si>
  <si>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</si>
  <si>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</si>
  <si>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</si>
  <si>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</si>
  <si>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</si>
  <si>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</si>
  <si>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</si>
  <si>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</si>
  <si>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</si>
  <si>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</si>
  <si>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</si>
  <si>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</si>
  <si>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</si>
  <si>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</si>
  <si>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</si>
  <si>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</si>
  <si>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</si>
  <si>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</si>
  <si>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</si>
  <si>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</si>
  <si>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</si>
  <si>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</si>
  <si>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</si>
  <si>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</si>
  <si>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</si>
  <si>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</si>
  <si>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</si>
  <si>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</si>
  <si>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</si>
  <si>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</si>
  <si>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</si>
  <si>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</si>
  <si>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</si>
  <si>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</si>
  <si>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</si>
  <si>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</si>
  <si>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</si>
  <si>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</si>
  <si>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</si>
  <si>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</si>
  <si>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</si>
  <si>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</si>
  <si>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</si>
  <si>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</si>
  <si>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</si>
  <si>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</si>
  <si>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</si>
  <si>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</si>
  <si>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</si>
  <si>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</si>
  <si>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</si>
  <si>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</si>
  <si>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</si>
  <si>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</si>
  <si>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</si>
  <si>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</si>
  <si>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</si>
  <si>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</si>
  <si>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</si>
  <si>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</si>
  <si>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</si>
  <si>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</si>
  <si>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</si>
  <si>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</si>
  <si>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</si>
  <si>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</si>
  <si>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</si>
  <si>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</si>
  <si>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</si>
  <si>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</si>
  <si>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</si>
  <si>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</si>
  <si>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</si>
  <si>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</si>
  <si>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</si>
  <si>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</si>
  <si>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</si>
  <si>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</si>
  <si>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</si>
  <si>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</si>
  <si>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</si>
  <si>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</si>
  <si>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</si>
  <si>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</si>
  <si>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</si>
  <si>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</si>
  <si>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</si>
  <si>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</si>
  <si>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</si>
  <si>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</si>
  <si>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</si>
  <si>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</si>
  <si>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</si>
  <si>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</si>
  <si>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</si>
  <si>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</si>
  <si>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</si>
  <si>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</si>
  <si>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</si>
  <si>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</si>
  <si>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</si>
  <si>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</si>
  <si>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</si>
  <si>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</si>
  <si>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</si>
  <si>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</si>
  <si>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</si>
  <si>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</si>
  <si>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</si>
  <si>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</si>
  <si>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</si>
  <si>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</si>
  <si>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</si>
  <si>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</si>
  <si>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</si>
  <si>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</si>
  <si>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</si>
  <si>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</si>
  <si>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</si>
  <si>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</si>
  <si>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</si>
  <si>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</si>
  <si>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</si>
  <si>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</si>
  <si>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</si>
  <si>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</si>
  <si>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</si>
  <si>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</si>
  <si>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</si>
  <si>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</si>
  <si>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</si>
  <si>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</si>
  <si>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</si>
  <si>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</si>
  <si>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</si>
  <si>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</si>
  <si>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</si>
  <si>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</si>
  <si>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</si>
  <si>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</si>
  <si>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</si>
  <si>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</si>
  <si>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</si>
  <si>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</si>
  <si>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</si>
  <si>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</si>
  <si>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</si>
  <si>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</si>
  <si>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</si>
  <si>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</si>
  <si>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</si>
  <si>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</si>
  <si>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</si>
  <si>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</si>
  <si>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</si>
  <si>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</si>
  <si>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</si>
  <si>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</si>
  <si>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</si>
  <si>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</si>
  <si>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</si>
  <si>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</si>
  <si>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</si>
  <si>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</si>
  <si>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</si>
  <si>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</si>
  <si>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</si>
  <si>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</si>
  <si>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</si>
  <si>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</si>
  <si>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</si>
  <si>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</si>
  <si>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</si>
  <si>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</si>
  <si>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</si>
  <si>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</si>
  <si>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</si>
  <si>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</si>
  <si>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</si>
  <si>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</si>
  <si>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</si>
  <si>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</si>
  <si>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</si>
  <si>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</si>
  <si>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</si>
  <si>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</si>
  <si>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</si>
  <si>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</si>
  <si>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</si>
  <si>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</si>
  <si>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</si>
  <si>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</si>
  <si>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</si>
  <si>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</si>
  <si>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</si>
  <si>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</si>
  <si>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</si>
  <si>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</si>
  <si>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</si>
  <si>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</si>
  <si>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</si>
  <si>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</si>
  <si>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</si>
  <si>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</si>
  <si>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</si>
  <si>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</si>
  <si>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</si>
  <si>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</si>
  <si>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</si>
  <si>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</si>
  <si>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</si>
  <si>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</si>
  <si>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</si>
  <si>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</si>
  <si>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</si>
  <si>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</si>
  <si>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</si>
  <si>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</si>
  <si>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</si>
  <si>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</si>
  <si>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</si>
  <si>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</si>
  <si>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</si>
  <si>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</si>
  <si>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</si>
  <si>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</si>
  <si>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</si>
  <si>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</si>
  <si>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</si>
  <si>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</si>
  <si>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</si>
  <si>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</si>
  <si>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</si>
  <si>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</si>
  <si>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</si>
  <si>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</si>
  <si>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</si>
  <si>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</si>
  <si>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</si>
  <si>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</si>
  <si>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</si>
  <si>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</si>
  <si>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</si>
  <si>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</si>
  <si>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</si>
  <si>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</si>
  <si>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</si>
  <si>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</si>
  <si>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</si>
  <si>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</si>
  <si>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</si>
  <si>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</si>
  <si>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</si>
  <si>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</si>
  <si>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</si>
  <si>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</si>
  <si>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</si>
  <si>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</si>
  <si>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</si>
  <si>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</si>
  <si>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</si>
  <si>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</si>
  <si>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</si>
  <si>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</si>
  <si>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</si>
  <si>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</si>
  <si>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</si>
  <si>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</si>
  <si>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</si>
  <si>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</si>
  <si>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</si>
  <si>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</si>
  <si>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</si>
  <si>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</si>
  <si>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</si>
  <si>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</si>
  <si>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</si>
  <si>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</si>
  <si>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</si>
  <si>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</si>
  <si>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</si>
  <si>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</si>
  <si>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</si>
  <si>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</si>
  <si>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</si>
  <si>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</si>
  <si>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</si>
  <si>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</si>
  <si>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</si>
  <si>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</si>
  <si>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</si>
  <si>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</si>
  <si>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</si>
  <si>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</si>
  <si>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</si>
  <si>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</si>
  <si>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</si>
  <si>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</si>
  <si>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</si>
  <si>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</si>
  <si>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</si>
  <si>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</si>
  <si>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</si>
  <si>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</si>
  <si>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</si>
  <si>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</si>
  <si>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</si>
  <si>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</si>
  <si>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</si>
  <si>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</si>
  <si>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</si>
  <si>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</si>
  <si>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</si>
  <si>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</si>
  <si>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</si>
  <si>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</si>
  <si>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</si>
  <si>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</si>
  <si>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</si>
  <si>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</si>
  <si>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</si>
  <si>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</si>
  <si>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</si>
  <si>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</si>
  <si>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</si>
  <si>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</si>
  <si>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</si>
  <si>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</si>
  <si>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</si>
  <si>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</si>
  <si>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</si>
  <si>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</si>
  <si>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</si>
  <si>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</si>
  <si>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</si>
  <si>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</si>
  <si>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</si>
  <si>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</si>
  <si>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</si>
  <si>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</si>
  <si>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</si>
  <si>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</si>
  <si>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</si>
  <si>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</si>
  <si>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</si>
  <si>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</si>
  <si>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</si>
  <si>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</si>
  <si>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</si>
  <si>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</si>
  <si>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</si>
  <si>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</si>
  <si>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</si>
  <si>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</si>
  <si>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</si>
  <si>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</si>
  <si>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</si>
  <si>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</si>
  <si>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</si>
  <si>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</si>
  <si>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</si>
  <si>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</si>
  <si>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</si>
  <si>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</si>
  <si>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</si>
  <si>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</si>
  <si>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</si>
  <si>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</si>
  <si>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</si>
  <si>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</si>
  <si>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</si>
  <si>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</si>
  <si>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</si>
  <si>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</si>
  <si>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</si>
  <si>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</si>
  <si>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</si>
  <si>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</si>
  <si>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</si>
  <si>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</si>
  <si>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</si>
  <si>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</si>
  <si>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</si>
  <si>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</si>
  <si>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</si>
  <si>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</si>
  <si>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</si>
  <si>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</si>
  <si>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</si>
  <si>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</si>
  <si>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</si>
  <si>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</si>
  <si>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</si>
  <si>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</si>
  <si>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</si>
  <si>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</si>
  <si>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</si>
  <si>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</si>
  <si>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</si>
  <si>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</si>
  <si>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</si>
  <si>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</si>
  <si>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</si>
  <si>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</si>
  <si>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</si>
  <si>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</si>
  <si>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</si>
  <si>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</si>
  <si>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</si>
  <si>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</si>
  <si>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</si>
  <si>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</si>
  <si>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</si>
  <si>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</si>
  <si>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</si>
  <si>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</si>
  <si>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</si>
  <si>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</si>
  <si>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</si>
  <si>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</si>
  <si>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</si>
  <si>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</si>
  <si>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</si>
  <si>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</si>
  <si>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</si>
  <si>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</si>
  <si>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</si>
  <si>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</si>
  <si>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</si>
  <si>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</si>
  <si>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</si>
  <si>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</si>
  <si>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</si>
  <si>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</si>
  <si>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</si>
  <si>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</si>
  <si>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</si>
  <si>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</si>
  <si>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</si>
  <si>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</si>
  <si>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</si>
  <si>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</si>
  <si>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</si>
  <si>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</si>
  <si>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</si>
  <si>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</si>
  <si>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</si>
  <si>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</si>
  <si>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</si>
  <si>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</si>
  <si>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</si>
  <si>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</si>
  <si>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</si>
  <si>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</si>
  <si>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</si>
  <si>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</si>
  <si>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</si>
  <si>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</si>
  <si>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</si>
  <si>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</si>
  <si>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</si>
  <si>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</si>
  <si>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</si>
  <si>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</si>
  <si>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</si>
  <si>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</si>
  <si>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</si>
  <si>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</si>
  <si>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</si>
  <si>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</si>
  <si>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</si>
  <si>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</si>
  <si>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</si>
  <si>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</si>
  <si>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</si>
  <si>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</si>
  <si>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</si>
  <si>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</si>
  <si>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</si>
  <si>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</si>
  <si>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</si>
  <si>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</si>
  <si>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</si>
  <si>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</si>
  <si>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</si>
  <si>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</si>
  <si>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</si>
  <si>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</si>
  <si>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</si>
  <si>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</si>
  <si>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</si>
  <si>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</si>
  <si>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</si>
  <si>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</si>
  <si>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</si>
  <si>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</si>
  <si>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</si>
  <si>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</si>
  <si>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</si>
  <si>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</si>
  <si>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</si>
  <si>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</si>
  <si>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</si>
  <si>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</si>
  <si>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</si>
  <si>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</si>
  <si>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</si>
  <si>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</si>
  <si>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</si>
  <si>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</si>
  <si>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</si>
  <si>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</si>
  <si>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</si>
  <si>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</si>
  <si>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</si>
  <si>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</si>
  <si>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</si>
  <si>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</si>
  <si>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</si>
  <si>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</si>
  <si>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</si>
  <si>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</si>
  <si>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</si>
  <si>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</si>
  <si>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</si>
  <si>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</si>
  <si>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</si>
  <si>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</si>
  <si>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</si>
  <si>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</si>
  <si>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</si>
  <si>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</si>
  <si>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</si>
  <si>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</si>
  <si>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</si>
  <si>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</si>
  <si>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</si>
  <si>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</si>
  <si>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</si>
  <si>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</si>
  <si>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</si>
  <si>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</si>
  <si>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</si>
  <si>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</si>
  <si>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</si>
  <si>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</si>
  <si>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</si>
  <si>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</si>
  <si>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</si>
  <si>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</si>
  <si>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</si>
  <si>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</si>
  <si>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</si>
  <si>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</si>
  <si>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</si>
  <si>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</si>
  <si>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</si>
  <si>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</si>
  <si>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</si>
  <si>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</si>
  <si>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</si>
  <si>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</si>
  <si>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</si>
  <si>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</si>
  <si>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</si>
  <si>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</si>
  <si>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</si>
  <si>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</si>
  <si>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</si>
  <si>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</si>
  <si>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</si>
  <si>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</si>
  <si>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</si>
  <si>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</si>
  <si>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</si>
  <si>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</si>
  <si>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</si>
  <si>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</si>
  <si>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</si>
  <si>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</si>
  <si>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</si>
  <si>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</si>
  <si>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</si>
  <si>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</si>
  <si>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</si>
  <si>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</si>
  <si>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</si>
  <si>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</si>
  <si>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</si>
  <si>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</si>
  <si>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</si>
  <si>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</si>
  <si>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</si>
  <si>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</si>
  <si>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</si>
  <si>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</si>
  <si>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</si>
  <si>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</si>
  <si>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</si>
  <si>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</si>
  <si>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</si>
  <si>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</si>
  <si>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</si>
  <si>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</si>
  <si>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</si>
  <si>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</si>
  <si>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</si>
  <si>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</si>
  <si>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</si>
  <si>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</si>
  <si>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</si>
  <si>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</si>
  <si>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</si>
  <si>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</si>
  <si>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</si>
  <si>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</si>
  <si>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</si>
  <si>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</si>
  <si>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</si>
  <si>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</si>
  <si>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</si>
  <si>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</si>
  <si>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</si>
  <si>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</si>
  <si>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</si>
  <si>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</si>
  <si>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</si>
  <si>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</si>
  <si>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</si>
  <si>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</si>
  <si>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</si>
  <si>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</si>
  <si>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</si>
  <si>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</si>
  <si>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</si>
  <si>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</si>
  <si>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</si>
  <si>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</si>
  <si>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</si>
  <si>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</si>
  <si>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</si>
  <si>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</si>
  <si>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</si>
  <si>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</si>
  <si>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</si>
  <si>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</si>
  <si>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</si>
  <si>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</si>
  <si>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</si>
  <si>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</si>
  <si>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</si>
  <si>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</si>
  <si>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</si>
  <si>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</si>
  <si>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</si>
  <si>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</si>
  <si>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</si>
  <si>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</si>
  <si>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</si>
  <si>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</si>
  <si>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</si>
  <si>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</si>
  <si>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</si>
  <si>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</si>
  <si>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</si>
  <si>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</si>
  <si>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</si>
  <si>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</si>
  <si>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</si>
  <si>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</si>
  <si>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</si>
  <si>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</si>
  <si>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</si>
  <si>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</si>
  <si>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</si>
  <si>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</si>
  <si>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</si>
  <si>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</si>
  <si>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</si>
  <si>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</si>
  <si>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</si>
  <si>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</si>
  <si>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</si>
  <si>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</si>
  <si>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</si>
  <si>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</si>
  <si>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</si>
  <si>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</si>
  <si>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</si>
  <si>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</si>
  <si>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</si>
  <si>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</si>
  <si>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</si>
  <si>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</si>
  <si>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</si>
  <si>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</si>
  <si>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</si>
  <si>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</si>
  <si>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</si>
  <si>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</si>
  <si>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</si>
  <si>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</si>
  <si>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</si>
  <si>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</si>
  <si>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</si>
  <si>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</si>
  <si>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</si>
  <si>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</si>
  <si>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</si>
  <si>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</si>
  <si>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</si>
  <si>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</si>
  <si>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</si>
  <si>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</si>
  <si>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</si>
  <si>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</si>
  <si>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</si>
  <si>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</si>
  <si>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</si>
  <si>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</si>
  <si>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</si>
  <si>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</si>
  <si>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</si>
  <si>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</si>
  <si>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</si>
  <si>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</si>
  <si>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</si>
  <si>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</si>
  <si>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</si>
  <si>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</si>
  <si>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</si>
  <si>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</si>
  <si>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</si>
  <si>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</si>
  <si>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</si>
  <si>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</si>
  <si>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</si>
  <si>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</si>
  <si>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</si>
  <si>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</si>
  <si>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</si>
  <si>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</si>
  <si>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</si>
  <si>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</si>
  <si>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</si>
  <si>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</si>
  <si>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</si>
  <si>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</si>
  <si>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</si>
  <si>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</si>
  <si>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</si>
  <si>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</si>
  <si>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</si>
  <si>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</si>
  <si>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</si>
  <si>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</si>
  <si>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</si>
  <si>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</si>
  <si>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</si>
  <si>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</si>
  <si>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</si>
  <si>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</si>
  <si>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</si>
  <si>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</si>
  <si>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</si>
  <si>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</si>
  <si>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</si>
  <si>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</si>
  <si>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</si>
  <si>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</si>
  <si>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</si>
  <si>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</si>
  <si>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</si>
  <si>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</si>
  <si>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</si>
  <si>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</si>
  <si>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</si>
  <si>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</si>
  <si>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</si>
  <si>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</si>
  <si>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</si>
  <si>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</si>
  <si>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</si>
  <si>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</si>
  <si>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</si>
  <si>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</si>
  <si>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</si>
  <si>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</si>
  <si>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</si>
  <si>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</si>
  <si>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</si>
  <si>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</si>
  <si>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</si>
  <si>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</si>
  <si>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</si>
  <si>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</si>
  <si>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</si>
  <si>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</si>
  <si>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</si>
  <si>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</si>
  <si>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</si>
  <si>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</si>
  <si>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</si>
  <si>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</si>
  <si>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</si>
  <si>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</si>
  <si>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</si>
  <si>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</si>
  <si>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</si>
  <si>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</si>
  <si>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</si>
  <si>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</si>
  <si>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</si>
  <si>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</si>
  <si>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</si>
  <si>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</si>
  <si>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</si>
  <si>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</si>
  <si>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</si>
  <si>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</si>
  <si>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</si>
  <si>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</si>
  <si>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</si>
  <si>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</si>
  <si>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</si>
  <si>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</si>
  <si>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</si>
  <si>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</si>
  <si>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</si>
  <si>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</si>
  <si>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</si>
  <si>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</si>
  <si>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</si>
  <si>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</si>
  <si>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</si>
  <si>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</si>
  <si>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</si>
  <si>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</si>
  <si>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</si>
  <si>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</si>
  <si>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</si>
  <si>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</si>
  <si>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</si>
  <si>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</si>
  <si>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</si>
  <si>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</si>
  <si>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</si>
  <si>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</si>
  <si>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</si>
  <si>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</si>
  <si>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</si>
  <si>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</si>
  <si>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</si>
  <si>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</si>
  <si>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</si>
  <si>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</si>
  <si>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</si>
  <si>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</si>
  <si>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</si>
  <si>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</si>
  <si>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</si>
  <si>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</si>
  <si>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</si>
  <si>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</si>
  <si>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</si>
  <si>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</si>
  <si>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</si>
  <si>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</si>
  <si>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</si>
  <si>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</si>
  <si>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</si>
  <si>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</si>
  <si>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</si>
  <si>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</si>
  <si>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</si>
  <si>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</si>
  <si>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</si>
  <si>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</si>
  <si>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</si>
  <si>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</si>
  <si>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</si>
  <si>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</si>
  <si>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</si>
  <si>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</si>
  <si>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</si>
  <si>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</si>
  <si>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</si>
  <si>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</si>
  <si>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</si>
  <si>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</si>
  <si>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</si>
  <si>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</si>
  <si>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</si>
  <si>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</si>
  <si>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</si>
  <si>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</si>
  <si>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</si>
  <si>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</si>
  <si>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</si>
  <si>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</si>
  <si>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</si>
  <si>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</si>
  <si>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</si>
  <si>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</si>
  <si>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</si>
  <si>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</si>
  <si>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</si>
  <si>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</si>
  <si>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</si>
  <si>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</si>
  <si>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</si>
  <si>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</si>
  <si>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</si>
  <si>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</si>
  <si>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</si>
  <si>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</si>
  <si>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</si>
  <si>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</si>
  <si>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</si>
  <si>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</si>
  <si>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</si>
  <si>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</si>
  <si>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</si>
  <si>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</si>
  <si>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</si>
  <si>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</si>
  <si>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</si>
  <si>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</si>
  <si>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</si>
  <si>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</si>
  <si>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</si>
  <si>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</si>
  <si>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</si>
  <si>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</si>
  <si>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</si>
  <si>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</si>
  <si>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</si>
  <si>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</si>
  <si>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</si>
  <si>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</si>
  <si>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</si>
  <si>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</si>
  <si>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</si>
  <si>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</si>
  <si>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</si>
  <si>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</si>
  <si>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</si>
  <si>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</si>
  <si>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</si>
  <si>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</si>
  <si>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</si>
  <si>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</si>
  <si>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</si>
  <si>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</si>
  <si>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</si>
  <si>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</si>
  <si>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</si>
  <si>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</si>
  <si>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</si>
  <si>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</si>
  <si>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</si>
  <si>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</si>
  <si>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</si>
  <si>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</si>
  <si>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</si>
  <si>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</si>
  <si>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</si>
  <si>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</si>
  <si>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</si>
  <si>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</si>
  <si>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</si>
  <si>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</si>
  <si>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</si>
  <si>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</si>
  <si>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</si>
  <si>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</si>
  <si>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</si>
  <si>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</si>
  <si>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</si>
  <si>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</si>
  <si>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</si>
  <si>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</si>
  <si>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</si>
  <si>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</si>
  <si>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</si>
  <si>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</si>
  <si>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</si>
  <si>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</si>
  <si>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</si>
  <si>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</si>
  <si>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</si>
  <si>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</si>
  <si>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</si>
  <si>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</si>
  <si>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</si>
  <si>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</si>
  <si>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</si>
  <si>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</si>
  <si>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</si>
  <si>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</si>
  <si>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</si>
  <si>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</si>
  <si>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</si>
  <si>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</si>
  <si>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</si>
  <si>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</si>
  <si>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</si>
  <si>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</si>
  <si>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</si>
  <si>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</si>
  <si>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</si>
  <si>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</si>
  <si>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</si>
  <si>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</si>
  <si>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</si>
  <si>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</si>
  <si>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</si>
  <si>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</si>
  <si>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</si>
  <si>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</si>
  <si>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</si>
  <si>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</si>
  <si>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</si>
  <si>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</si>
  <si>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</si>
  <si>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</si>
  <si>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</si>
  <si>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</si>
  <si>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</si>
  <si>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</si>
  <si>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</si>
  <si>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</si>
  <si>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</si>
  <si>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</si>
  <si>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</si>
  <si>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</si>
  <si>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</si>
  <si>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</si>
  <si>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</si>
  <si>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</si>
  <si>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</si>
  <si>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</si>
  <si>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</si>
  <si>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</si>
  <si>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</si>
  <si>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</si>
  <si>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</si>
  <si>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</si>
  <si>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</si>
  <si>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</si>
  <si>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</si>
  <si>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</si>
  <si>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</si>
  <si>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</si>
  <si>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</si>
  <si>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</si>
  <si>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</si>
  <si>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</si>
  <si>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</si>
  <si>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</si>
  <si>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</si>
  <si>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</si>
  <si>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</si>
  <si>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</si>
  <si>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</si>
  <si>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</si>
  <si>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</si>
  <si>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</si>
  <si>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</si>
  <si>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</si>
  <si>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</si>
  <si>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</si>
  <si>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</si>
  <si>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</si>
  <si>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</si>
  <si>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</si>
  <si>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</si>
  <si>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</si>
  <si>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</si>
  <si>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</si>
  <si>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</si>
  <si>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</si>
  <si>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</si>
  <si>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</si>
  <si>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</si>
  <si>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</si>
  <si>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</si>
  <si>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</si>
  <si>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</si>
  <si>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</si>
  <si>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</si>
  <si>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</si>
  <si>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</si>
  <si>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</si>
  <si>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</si>
  <si>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</si>
  <si>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</si>
  <si>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</si>
  <si>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</si>
  <si>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</si>
  <si>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</si>
  <si>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</si>
  <si>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</si>
  <si>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</si>
  <si>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</si>
  <si>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</si>
  <si>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</si>
  <si>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</si>
  <si>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</si>
  <si>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</si>
  <si>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</si>
  <si>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</si>
  <si>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</si>
  <si>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</si>
  <si>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</si>
  <si>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</si>
  <si>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</si>
  <si>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</si>
  <si>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</si>
  <si>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</si>
  <si>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</si>
  <si>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</si>
  <si>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</si>
  <si>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</si>
  <si>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</si>
  <si>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</si>
  <si>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</si>
  <si>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</si>
  <si>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</si>
  <si>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</si>
  <si>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</si>
  <si>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</si>
  <si>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</si>
  <si>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</si>
  <si>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</si>
  <si>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</si>
  <si>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</si>
  <si>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</si>
  <si>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</si>
  <si>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</si>
  <si>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</si>
  <si>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</si>
  <si>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</si>
  <si>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</si>
  <si>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</si>
  <si>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</si>
  <si>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</si>
  <si>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</si>
  <si>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</si>
  <si>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</si>
  <si>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</si>
  <si>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</si>
  <si>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</si>
  <si>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</si>
  <si>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</si>
  <si>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</si>
  <si>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</si>
  <si>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</si>
  <si>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</si>
  <si>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</si>
  <si>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</si>
  <si>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</si>
  <si>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</si>
  <si>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</si>
  <si>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</si>
  <si>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</si>
  <si>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</si>
  <si>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</si>
  <si>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</si>
  <si>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</si>
  <si>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</si>
  <si>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</si>
  <si>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</si>
  <si>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</si>
  <si>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</si>
  <si>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</si>
  <si>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</si>
  <si>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</si>
  <si>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</si>
  <si>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</si>
  <si>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</si>
  <si>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</si>
  <si>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</si>
  <si>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</si>
  <si>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</si>
  <si>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</si>
  <si>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</si>
  <si>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</si>
  <si>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</si>
  <si>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</si>
  <si>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</si>
  <si>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</si>
  <si>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</si>
  <si>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</si>
  <si>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</si>
  <si>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</si>
  <si>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</si>
  <si>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</si>
  <si>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</si>
  <si>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</si>
  <si>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</si>
  <si>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</si>
  <si>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</si>
  <si>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</si>
  <si>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</si>
  <si>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</si>
  <si>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</si>
  <si>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</si>
  <si>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</si>
  <si>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</si>
  <si>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</si>
  <si>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</si>
  <si>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</si>
  <si>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</si>
  <si>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</si>
  <si>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</si>
  <si>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</si>
  <si>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</si>
  <si>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</si>
  <si>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</si>
  <si>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</si>
  <si>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</si>
  <si>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</si>
  <si>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</si>
  <si>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</si>
  <si>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</si>
  <si>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</si>
  <si>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</si>
  <si>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</si>
  <si>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</si>
  <si>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</si>
  <si>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</si>
  <si>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</si>
  <si>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</si>
  <si>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</si>
  <si>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</si>
  <si>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</si>
  <si>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</si>
  <si>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</si>
  <si>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</si>
  <si>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</si>
  <si>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</si>
  <si>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</si>
  <si>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</si>
  <si>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</si>
  <si>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</si>
  <si>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</si>
  <si>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</si>
  <si>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</si>
  <si>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</si>
  <si>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</si>
  <si>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</si>
  <si>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</si>
  <si>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</si>
  <si>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</si>
  <si>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</si>
  <si>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</si>
  <si>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</si>
  <si>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</si>
  <si>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</si>
  <si>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</si>
  <si>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</si>
  <si>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</si>
  <si>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</si>
  <si>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</si>
  <si>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</si>
  <si>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</si>
  <si>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</si>
  <si>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</si>
  <si>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</si>
  <si>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</si>
  <si>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</si>
  <si>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</si>
  <si>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</si>
  <si>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</si>
  <si>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</si>
  <si>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</si>
  <si>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</si>
  <si>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</si>
  <si>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</si>
  <si>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</si>
  <si>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</si>
  <si>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</si>
  <si>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</si>
  <si>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</si>
  <si>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</si>
  <si>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</si>
  <si>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</si>
  <si>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</si>
  <si>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</si>
  <si>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</si>
  <si>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</si>
  <si>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</si>
  <si>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</si>
  <si>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</si>
  <si>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</si>
  <si>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</si>
  <si>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</si>
  <si>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</si>
  <si>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</si>
  <si>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</si>
  <si>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</si>
  <si>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</si>
  <si>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</si>
  <si>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</si>
  <si>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</si>
  <si>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</si>
  <si>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</si>
  <si>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</si>
  <si>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</si>
  <si>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</si>
  <si>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</si>
  <si>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</si>
  <si>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</si>
  <si>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</si>
  <si>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</si>
  <si>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</si>
  <si>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</si>
  <si>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</si>
  <si>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</si>
  <si>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</si>
  <si>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</si>
  <si>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</si>
  <si>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</si>
  <si>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</si>
  <si>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</si>
  <si>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</si>
  <si>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</si>
  <si>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</si>
  <si>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</si>
  <si>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</si>
  <si>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</si>
  <si>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</si>
  <si>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</si>
  <si>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</si>
  <si>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</si>
  <si>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</si>
  <si>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</si>
  <si>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</si>
  <si>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</si>
  <si>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</si>
  <si>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</si>
  <si>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</si>
  <si>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</si>
  <si>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</si>
  <si>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</si>
  <si>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</si>
  <si>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</si>
  <si>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</si>
  <si>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</si>
  <si>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</si>
  <si>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</si>
  <si>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</si>
  <si>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</si>
  <si>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</si>
  <si>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</si>
  <si>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</si>
  <si>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</si>
  <si>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</si>
  <si>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</si>
  <si>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</si>
  <si>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</si>
  <si>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</si>
  <si>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</si>
  <si>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</si>
  <si>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</si>
  <si>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</si>
  <si>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</si>
  <si>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</si>
  <si>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</si>
  <si>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</si>
  <si>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</si>
  <si>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</si>
  <si>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</si>
  <si>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</si>
  <si>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</si>
  <si>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</si>
  <si>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</si>
  <si>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</si>
  <si>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</si>
  <si>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</si>
  <si>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</si>
  <si>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</si>
  <si>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</si>
  <si>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</si>
  <si>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</si>
  <si>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</si>
  <si>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</si>
  <si>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</si>
  <si>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</si>
  <si>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</si>
  <si>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</si>
  <si>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</si>
  <si>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</si>
  <si>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</si>
  <si>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</si>
  <si>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</si>
  <si>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</si>
  <si>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</si>
  <si>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</si>
  <si>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</si>
  <si>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</si>
  <si>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</si>
  <si>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</si>
  <si>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</si>
  <si>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</si>
  <si>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</si>
  <si>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</si>
  <si>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</si>
  <si>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</si>
  <si>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</si>
  <si>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</si>
  <si>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</si>
  <si>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</si>
  <si>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</si>
  <si>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</si>
  <si>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</si>
  <si>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</si>
  <si>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</si>
  <si>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</si>
  <si>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</si>
  <si>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</si>
  <si>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</si>
  <si>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</si>
  <si>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</si>
  <si>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</si>
  <si>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</si>
  <si>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</si>
  <si>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</si>
  <si>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</si>
  <si>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</si>
  <si>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</si>
  <si>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</si>
  <si>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</si>
  <si>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</si>
  <si>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</si>
  <si>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</si>
  <si>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</si>
  <si>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</si>
  <si>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</si>
  <si>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</si>
  <si>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</si>
  <si>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</si>
  <si>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</si>
  <si>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</si>
  <si>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</si>
  <si>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</si>
  <si>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</si>
  <si>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</si>
  <si>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</si>
  <si>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</si>
  <si>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</si>
  <si>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</si>
  <si>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</si>
  <si>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</si>
  <si>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</si>
  <si>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</si>
  <si>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</si>
  <si>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</si>
  <si>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</si>
  <si>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</si>
  <si>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</si>
  <si>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</si>
  <si>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</si>
  <si>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</si>
  <si>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</si>
  <si>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</si>
  <si>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</si>
  <si>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</si>
  <si>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</si>
  <si>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</si>
  <si>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</si>
  <si>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</si>
  <si>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</si>
  <si>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</si>
  <si>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</si>
  <si>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</si>
  <si>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</si>
  <si>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</si>
  <si>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</si>
  <si>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</si>
  <si>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</si>
  <si>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</si>
  <si>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</si>
  <si>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</si>
  <si>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</si>
  <si>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</si>
  <si>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</si>
  <si>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</si>
  <si>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</si>
  <si>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</si>
  <si>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</si>
  <si>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</si>
  <si>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</si>
  <si>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</si>
  <si>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</si>
  <si>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</si>
  <si>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</si>
  <si>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</si>
  <si>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</si>
  <si>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</si>
  <si>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</si>
  <si>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</si>
  <si>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</si>
  <si>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</si>
  <si>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</si>
  <si>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</si>
  <si>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</si>
  <si>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</si>
  <si>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</si>
  <si>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</si>
  <si>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</si>
  <si>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</si>
  <si>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</si>
  <si>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</si>
  <si>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</si>
  <si>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</si>
  <si>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</si>
  <si>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</si>
  <si>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</si>
  <si>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</si>
  <si>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</si>
  <si>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</si>
  <si>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</si>
  <si>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</si>
  <si>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</si>
  <si>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</si>
  <si>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</si>
  <si>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</si>
  <si>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</si>
  <si>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</si>
  <si>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</si>
  <si>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</si>
  <si>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</si>
  <si>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</si>
  <si>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</si>
  <si>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</si>
  <si>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</si>
  <si>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</si>
  <si>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</si>
  <si>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</si>
  <si>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</si>
  <si>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</si>
  <si>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</si>
  <si>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</si>
  <si>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</si>
  <si>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</si>
  <si>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</si>
  <si>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</si>
  <si>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</si>
  <si>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</si>
  <si>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</si>
  <si>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</si>
  <si>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</si>
  <si>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</si>
  <si>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</si>
  <si>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</si>
  <si>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</si>
  <si>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</si>
  <si>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</si>
  <si>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</si>
  <si>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</si>
  <si>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</si>
  <si>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</si>
  <si>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</si>
  <si>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</si>
  <si>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</si>
  <si>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</si>
  <si>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</si>
  <si>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</si>
  <si>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</si>
  <si>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</si>
  <si>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</si>
  <si>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</si>
  <si>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</si>
  <si>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</si>
  <si>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</si>
  <si>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</si>
  <si>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</si>
  <si>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</si>
  <si>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</si>
  <si>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</si>
  <si>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</si>
  <si>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</si>
  <si>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</si>
  <si>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</si>
  <si>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</si>
  <si>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</si>
  <si>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</si>
  <si>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</si>
  <si>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</si>
  <si>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</si>
  <si>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</si>
  <si>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</si>
  <si>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</si>
  <si>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</si>
  <si>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</si>
  <si>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</si>
  <si>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</si>
  <si>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</si>
  <si>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</si>
  <si>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</si>
  <si>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</si>
  <si>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</si>
  <si>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</si>
  <si>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</si>
  <si>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</si>
  <si>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</si>
  <si>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</si>
  <si>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</si>
  <si>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</si>
  <si>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</si>
  <si>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</si>
  <si>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</si>
  <si>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</si>
  <si>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</si>
  <si>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</si>
  <si>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</si>
  <si>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</si>
  <si>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</si>
  <si>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</si>
  <si>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</si>
  <si>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</si>
  <si>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</si>
  <si>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</si>
  <si>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</si>
  <si>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</si>
  <si>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</si>
  <si>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</si>
  <si>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</si>
  <si>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</si>
  <si>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</si>
  <si>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</si>
  <si>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</si>
  <si>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</si>
  <si>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</si>
  <si>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</si>
  <si>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</si>
  <si>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</si>
  <si>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</si>
  <si>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</si>
  <si>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</si>
  <si>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</si>
  <si>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</si>
  <si>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</si>
  <si>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</si>
  <si>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</si>
  <si>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</si>
  <si>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</si>
  <si>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</si>
  <si>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</si>
  <si>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</si>
  <si>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</si>
  <si>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</si>
  <si>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</si>
  <si>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</si>
  <si>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</si>
  <si>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</si>
  <si>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</si>
  <si>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</si>
  <si>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</si>
  <si>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</si>
  <si>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</si>
  <si>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</si>
  <si>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</si>
  <si>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</si>
  <si>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</si>
  <si>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</si>
  <si>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</si>
  <si>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</si>
  <si>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</si>
  <si>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</si>
  <si>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</si>
  <si>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</si>
  <si>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</si>
  <si>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</si>
  <si>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</si>
  <si>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</si>
  <si>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</si>
  <si>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</si>
  <si>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</si>
  <si>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</si>
  <si>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</si>
  <si>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</si>
  <si>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</si>
  <si>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</si>
  <si>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</si>
  <si>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</si>
  <si>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</si>
  <si>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</si>
  <si>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</si>
  <si>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</si>
  <si>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</si>
  <si>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</si>
  <si>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</si>
  <si>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</si>
  <si>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</si>
  <si>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</si>
  <si>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</si>
  <si>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</si>
  <si>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</si>
  <si>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</si>
  <si>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</si>
  <si>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</si>
  <si>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</si>
  <si>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</si>
  <si>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</si>
  <si>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</si>
  <si>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</si>
  <si>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</si>
  <si>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</si>
  <si>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</si>
  <si>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</si>
  <si>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</si>
  <si>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</si>
  <si>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</si>
  <si>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</si>
  <si>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</si>
  <si>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</si>
  <si>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</si>
  <si>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</si>
  <si>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</si>
  <si>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</si>
  <si>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</si>
  <si>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</si>
  <si>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</si>
  <si>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</si>
  <si>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</si>
  <si>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</si>
  <si>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</si>
  <si>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</si>
  <si>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</si>
  <si>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</si>
  <si>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</si>
  <si>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</si>
  <si>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</si>
  <si>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</si>
  <si>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</si>
  <si>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</si>
  <si>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</si>
  <si>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</si>
  <si>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</si>
  <si>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</si>
  <si>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</si>
  <si>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</si>
  <si>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</si>
  <si>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</si>
  <si>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</si>
  <si>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</si>
  <si>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</si>
  <si>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</si>
  <si>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</si>
  <si>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</si>
  <si>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</si>
  <si>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</si>
  <si>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</si>
  <si>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</si>
  <si>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</si>
  <si>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</si>
  <si>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</si>
  <si>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</si>
  <si>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</si>
  <si>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</si>
  <si>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</si>
  <si>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</si>
  <si>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</si>
  <si>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</si>
  <si>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</si>
  <si>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</si>
  <si>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</si>
  <si>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</si>
  <si>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</si>
  <si>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</si>
  <si>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</si>
  <si>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</si>
  <si>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</si>
  <si>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</si>
  <si>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</si>
  <si>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</si>
  <si>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</si>
  <si>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</si>
  <si>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</si>
  <si>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</si>
  <si>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</si>
  <si>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</si>
  <si>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</si>
  <si>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</si>
  <si>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</si>
  <si>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</si>
  <si>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</si>
  <si>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</si>
  <si>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</si>
  <si>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</si>
  <si>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</si>
  <si>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</si>
  <si>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</si>
  <si>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</si>
  <si>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</si>
  <si>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</si>
  <si>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</si>
  <si>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</si>
  <si>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</si>
  <si>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</si>
  <si>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</si>
  <si>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</si>
  <si>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</si>
  <si>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</si>
  <si>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</si>
  <si>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</si>
  <si>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</si>
  <si>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</si>
  <si>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</si>
  <si>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</si>
  <si>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</si>
  <si>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</si>
  <si>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</si>
  <si>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</si>
  <si>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</si>
  <si>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</si>
  <si>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</si>
  <si>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</si>
  <si>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</si>
  <si>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</si>
  <si>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</si>
  <si>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</si>
  <si>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</si>
  <si>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</si>
  <si>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</si>
  <si>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</si>
  <si>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</si>
  <si>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</si>
  <si>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</si>
  <si>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</si>
  <si>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</si>
  <si>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</si>
  <si>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</si>
  <si>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</si>
  <si>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</si>
  <si>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</si>
  <si>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</si>
  <si>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</si>
  <si>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</si>
  <si>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</si>
  <si>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</si>
  <si>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</si>
  <si>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</si>
  <si>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</si>
  <si>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</si>
  <si>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</si>
  <si>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</si>
  <si>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</si>
  <si>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</si>
  <si>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</si>
  <si>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</si>
  <si>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</si>
  <si>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</si>
  <si>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</si>
  <si>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</si>
  <si>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</si>
  <si>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</si>
  <si>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</si>
  <si>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</si>
  <si>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</si>
  <si>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</si>
  <si>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</si>
  <si>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</si>
  <si>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</si>
  <si>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</si>
  <si>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</si>
  <si>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</si>
  <si>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</si>
  <si>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</si>
  <si>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</si>
  <si>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</si>
  <si>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</si>
  <si>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</si>
  <si>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</si>
  <si>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</si>
  <si>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</si>
  <si>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</si>
  <si>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</si>
  <si>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</si>
  <si>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</si>
  <si>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</si>
  <si>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</si>
  <si>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</si>
  <si>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</si>
  <si>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</si>
  <si>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</si>
  <si>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</si>
  <si>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</si>
  <si>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</si>
  <si>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</si>
  <si>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</si>
  <si>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</si>
  <si>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</si>
  <si>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</si>
  <si>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</si>
  <si>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</si>
  <si>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</si>
  <si>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</si>
  <si>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</si>
  <si>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</si>
  <si>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</si>
  <si>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</si>
  <si>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</si>
  <si>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</si>
  <si>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</si>
  <si>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</si>
  <si>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</si>
  <si>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</si>
  <si>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</si>
  <si>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</si>
  <si>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</si>
  <si>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</si>
  <si>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</si>
  <si>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</si>
  <si>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</si>
  <si>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</si>
  <si>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</si>
  <si>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</si>
  <si>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</si>
  <si>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</si>
  <si>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</si>
  <si>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</si>
  <si>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</si>
  <si>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</si>
  <si>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</si>
  <si>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</si>
  <si>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</si>
  <si>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</si>
  <si>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</si>
  <si>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</si>
  <si>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</si>
  <si>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</si>
  <si>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</si>
  <si>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</si>
  <si>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</si>
  <si>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</si>
  <si>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</si>
  <si>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</si>
  <si>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</si>
  <si>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</si>
  <si>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</si>
  <si>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</si>
  <si>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</si>
  <si>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</si>
  <si>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</si>
  <si>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</si>
  <si>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</si>
  <si>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</si>
  <si>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</si>
  <si>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</si>
  <si>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</si>
  <si>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</si>
  <si>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</si>
  <si>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</si>
  <si>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</si>
  <si>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</si>
  <si>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</si>
  <si>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</si>
  <si>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</si>
  <si>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</si>
  <si>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</si>
  <si>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</si>
  <si>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</si>
  <si>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</si>
  <si>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</si>
  <si>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</si>
  <si>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</si>
  <si>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</si>
  <si>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</si>
  <si>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</si>
  <si>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</si>
  <si>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</si>
  <si>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</si>
  <si>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</si>
  <si>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</si>
  <si>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</si>
  <si>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</si>
  <si>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</si>
  <si>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</si>
  <si>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</si>
  <si>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</si>
  <si>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</si>
  <si>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</si>
  <si>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</si>
  <si>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</si>
  <si>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</si>
  <si>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</si>
  <si>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</si>
  <si>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</si>
  <si>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</si>
  <si>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</si>
  <si>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</si>
  <si>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</si>
  <si>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</si>
  <si>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</si>
  <si>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</si>
  <si>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</si>
  <si>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</si>
  <si>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</si>
  <si>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</si>
  <si>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</si>
  <si>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</si>
  <si>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</si>
  <si>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</si>
  <si>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</si>
  <si>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</si>
  <si>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</si>
  <si>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</si>
  <si>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</si>
  <si>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</si>
  <si>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</si>
  <si>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</si>
  <si>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</si>
  <si>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</si>
  <si>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</si>
  <si>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</si>
  <si>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</si>
  <si>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</si>
  <si>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</si>
  <si>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</si>
  <si>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</si>
  <si>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</si>
  <si>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</si>
  <si>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</si>
  <si>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</si>
  <si>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</si>
  <si>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</si>
  <si>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</si>
  <si>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</si>
  <si>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</si>
  <si>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</si>
  <si>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</si>
  <si>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</si>
  <si>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</si>
  <si>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</si>
  <si>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</si>
  <si>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</si>
  <si>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</si>
  <si>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</si>
  <si>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</si>
  <si>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</si>
  <si>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</si>
  <si>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</si>
  <si>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</si>
  <si>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</si>
  <si>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</si>
  <si>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</si>
  <si>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</si>
  <si>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</si>
  <si>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</si>
  <si>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</si>
  <si>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</si>
  <si>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</si>
  <si>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</si>
  <si>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</si>
  <si>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</si>
  <si>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</si>
  <si>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</si>
  <si>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</si>
  <si>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</si>
  <si>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</si>
  <si>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</si>
  <si>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</si>
  <si>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</si>
  <si>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</si>
  <si>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</si>
  <si>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</si>
  <si>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</si>
  <si>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</si>
  <si>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</si>
  <si>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</si>
  <si>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</si>
  <si>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</si>
  <si>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</si>
  <si>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</si>
  <si>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</si>
  <si>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</si>
  <si>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</si>
  <si>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</si>
  <si>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</si>
  <si>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</si>
  <si>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</si>
  <si>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</si>
  <si>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</si>
  <si>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</si>
  <si>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</si>
  <si>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</si>
  <si>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</si>
  <si>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</si>
  <si>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</si>
  <si>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</si>
  <si>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</si>
  <si>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</si>
  <si>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</si>
  <si>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</si>
  <si>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</si>
  <si>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</si>
  <si>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</si>
  <si>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</si>
  <si>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</si>
  <si>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</si>
  <si>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</si>
  <si>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</si>
  <si>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</si>
  <si>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</si>
  <si>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</si>
  <si>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</si>
  <si>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</si>
  <si>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</si>
  <si>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</si>
  <si>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</si>
  <si>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</si>
  <si>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</si>
  <si>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</si>
  <si>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</si>
  <si>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</si>
  <si>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</si>
  <si>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</si>
  <si>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</si>
  <si>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</si>
  <si>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</si>
  <si>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</si>
  <si>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</si>
  <si>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</si>
  <si>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</si>
  <si>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</si>
  <si>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</si>
  <si>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</si>
  <si>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</si>
  <si>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</si>
  <si>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</si>
  <si>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</si>
  <si>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</si>
  <si>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</si>
  <si>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</si>
  <si>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</si>
  <si>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</si>
  <si>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</si>
  <si>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</si>
  <si>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</si>
  <si>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</si>
  <si>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</si>
  <si>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</si>
  <si>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</si>
  <si>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</si>
  <si>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</si>
  <si>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</si>
  <si>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</si>
  <si>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</si>
  <si>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</si>
  <si>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</si>
  <si>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</si>
  <si>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</si>
  <si>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</si>
  <si>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</si>
  <si>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</si>
  <si>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</si>
  <si>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</si>
  <si>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</si>
  <si>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</si>
  <si>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</si>
  <si>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</si>
  <si>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</si>
  <si>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</si>
  <si>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</si>
  <si>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</si>
  <si>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</si>
  <si>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</si>
  <si>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</si>
  <si>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</si>
  <si>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</si>
  <si>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</si>
  <si>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</si>
  <si>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</si>
  <si>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</si>
  <si>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</si>
  <si>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</si>
  <si>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</si>
  <si>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</si>
  <si>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</si>
  <si>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</si>
  <si>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</si>
  <si>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</si>
  <si>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</si>
  <si>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</si>
  <si>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</si>
  <si>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</si>
  <si>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</si>
  <si>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</si>
  <si>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</si>
  <si>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</si>
  <si>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</si>
  <si>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</si>
  <si>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</si>
  <si>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</si>
  <si>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</si>
  <si>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</si>
  <si>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</si>
  <si>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</si>
  <si>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</si>
  <si>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</si>
  <si>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</si>
  <si>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</si>
  <si>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</si>
  <si>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</si>
  <si>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</si>
  <si>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</si>
  <si>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</si>
  <si>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</si>
  <si>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</si>
  <si>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</si>
  <si>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</si>
  <si>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</si>
  <si>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</si>
  <si>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</si>
  <si>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</si>
  <si>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</si>
  <si>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</si>
  <si>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</si>
  <si>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</si>
  <si>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</si>
  <si>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</si>
  <si>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</si>
  <si>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</si>
  <si>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</si>
  <si>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</si>
  <si>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</si>
  <si>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</si>
  <si>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</si>
  <si>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</si>
  <si>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</si>
  <si>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</si>
  <si>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</si>
  <si>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</si>
  <si>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</si>
  <si>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</si>
  <si>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</si>
  <si>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</si>
  <si>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</si>
  <si>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</si>
  <si>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</si>
  <si>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</si>
  <si>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</si>
  <si>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</si>
  <si>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</si>
  <si>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</si>
  <si>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</si>
  <si>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</si>
  <si>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</si>
  <si>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</si>
  <si>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</si>
  <si>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</si>
  <si>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</si>
  <si>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</si>
  <si>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</si>
  <si>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</si>
  <si>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</si>
  <si>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</si>
  <si>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</si>
  <si>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</si>
  <si>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</si>
  <si>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</si>
  <si>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</si>
  <si>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</si>
  <si>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</si>
  <si>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</si>
  <si>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</si>
  <si>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</si>
  <si>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</si>
  <si>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</si>
  <si>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</si>
  <si>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</si>
  <si>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</si>
  <si>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</si>
  <si>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</si>
  <si>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</si>
  <si>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</si>
  <si>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</si>
  <si>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</si>
  <si>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</si>
  <si>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</si>
  <si>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</si>
  <si>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</si>
  <si>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</si>
  <si>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</si>
  <si>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</si>
  <si>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</si>
  <si>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</si>
  <si>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</si>
  <si>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</si>
  <si>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</si>
  <si>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</si>
  <si>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</si>
  <si>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</si>
  <si>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</si>
  <si>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</si>
  <si>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</si>
  <si>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</si>
  <si>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</si>
  <si>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</si>
  <si>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</si>
  <si>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</si>
  <si>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</si>
  <si>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</si>
  <si>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</si>
  <si>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</si>
  <si>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</si>
  <si>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</si>
  <si>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</si>
  <si>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</si>
  <si>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</si>
  <si>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</si>
  <si>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</si>
  <si>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</si>
  <si>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</si>
  <si>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</si>
  <si>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</si>
  <si>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</si>
  <si>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</si>
  <si>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</si>
  <si>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</si>
  <si>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</si>
  <si>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</si>
  <si>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</si>
  <si>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</si>
  <si>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</si>
  <si>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</si>
  <si>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</si>
  <si>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</si>
  <si>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</si>
  <si>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</si>
  <si>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</si>
  <si>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</si>
  <si>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</si>
  <si>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</si>
  <si>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</si>
  <si>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</si>
  <si>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</si>
  <si>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</si>
  <si>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</si>
  <si>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</si>
  <si>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</si>
  <si>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</si>
  <si>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</si>
  <si>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</si>
  <si>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</si>
  <si>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</si>
  <si>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</si>
  <si>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</si>
  <si>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</si>
  <si>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</si>
  <si>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</si>
  <si>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</si>
  <si>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</si>
  <si>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</si>
  <si>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</si>
  <si>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</si>
  <si>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</si>
  <si>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</si>
  <si>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</si>
  <si>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</si>
  <si>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</si>
  <si>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</si>
  <si>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</si>
  <si>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</si>
  <si>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</si>
  <si>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</si>
  <si>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</si>
  <si>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</si>
  <si>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</si>
  <si>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</si>
  <si>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</si>
  <si>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</si>
  <si>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</si>
  <si>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</si>
  <si>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</si>
  <si>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</si>
  <si>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</si>
  <si>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</si>
  <si>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</si>
  <si>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</si>
  <si>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</si>
  <si>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</si>
  <si>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</si>
  <si>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</si>
  <si>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</si>
  <si>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</si>
  <si>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</si>
  <si>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</si>
  <si>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</si>
  <si>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</si>
  <si>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</si>
  <si>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</si>
  <si>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</si>
  <si>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</si>
  <si>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</si>
  <si>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</si>
  <si>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</si>
  <si>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</si>
  <si>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</si>
  <si>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</si>
  <si>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</si>
  <si>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</si>
  <si>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</si>
  <si>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</si>
  <si>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</si>
  <si>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</si>
  <si>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</si>
  <si>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</si>
  <si>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</si>
  <si>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</si>
  <si>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</si>
  <si>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</si>
  <si>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</si>
  <si>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</si>
  <si>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</si>
  <si>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</si>
  <si>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</si>
  <si>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</si>
  <si>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</si>
  <si>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</si>
  <si>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</si>
  <si>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</si>
  <si>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</si>
  <si>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</si>
  <si>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</si>
  <si>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</si>
  <si>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</si>
  <si>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</si>
  <si>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</si>
  <si>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</si>
  <si>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</si>
  <si>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</si>
  <si>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</si>
  <si>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</si>
  <si>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</si>
  <si>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</si>
  <si>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</si>
  <si>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</si>
  <si>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</si>
  <si>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</si>
  <si>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</si>
  <si>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</si>
  <si>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</si>
  <si>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</si>
  <si>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</si>
  <si>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</si>
  <si>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</si>
  <si>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</si>
  <si>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</si>
  <si>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</si>
  <si>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</si>
  <si>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</si>
  <si>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</si>
  <si>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</si>
  <si>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</si>
  <si>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</si>
  <si>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</si>
  <si>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</si>
  <si>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</si>
  <si>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</si>
  <si>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</si>
  <si>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</si>
  <si>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</si>
  <si>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</si>
  <si>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</si>
  <si>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</si>
  <si>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</si>
  <si>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</si>
  <si>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</si>
  <si>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</si>
  <si>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</si>
  <si>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</si>
  <si>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</si>
  <si>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</si>
  <si>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</si>
  <si>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</si>
  <si>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</si>
  <si>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</si>
  <si>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</si>
  <si>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</si>
  <si>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</si>
  <si>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</si>
  <si>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</si>
  <si>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</si>
  <si>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</si>
  <si>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</si>
  <si>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</si>
  <si>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</si>
  <si>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</si>
  <si>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</si>
  <si>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</si>
  <si>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</si>
  <si>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</si>
  <si>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</si>
  <si>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</si>
  <si>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</si>
  <si>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</si>
  <si>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</si>
  <si>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</si>
  <si>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</si>
  <si>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</si>
  <si>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</si>
  <si>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</si>
  <si>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</si>
  <si>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</si>
  <si>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</si>
  <si>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</si>
  <si>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</si>
  <si>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</si>
  <si>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</si>
  <si>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</si>
  <si>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</si>
  <si>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</si>
  <si>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</si>
  <si>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</si>
  <si>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</si>
  <si>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</si>
  <si>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</si>
  <si>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</si>
  <si>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</si>
  <si>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</si>
  <si>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</si>
  <si>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</si>
  <si>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</si>
  <si>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</si>
  <si>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</si>
  <si>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</si>
  <si>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</si>
  <si>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</si>
  <si>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</si>
  <si>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</si>
  <si>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</si>
  <si>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</si>
  <si>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</si>
  <si>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</si>
  <si>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</si>
  <si>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</si>
  <si>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</si>
  <si>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</si>
  <si>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</si>
  <si>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</si>
  <si>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</si>
  <si>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</si>
  <si>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</si>
  <si>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</si>
  <si>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</si>
  <si>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</si>
  <si>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</si>
  <si>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</si>
  <si>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</si>
  <si>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</si>
  <si>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</si>
  <si>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</si>
  <si>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</si>
  <si>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</si>
  <si>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</si>
  <si>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</si>
  <si>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</si>
  <si>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</si>
  <si>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</si>
  <si>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</si>
  <si>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</si>
  <si>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</si>
  <si>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</si>
  <si>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</si>
  <si>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</si>
  <si>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</si>
  <si>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</si>
  <si>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</si>
  <si>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</si>
  <si>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</si>
  <si>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</si>
  <si>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</si>
  <si>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</si>
  <si>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</si>
  <si>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</si>
  <si>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</si>
  <si>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</si>
  <si>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</si>
  <si>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</si>
  <si>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</si>
  <si>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</si>
  <si>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</si>
  <si>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</si>
  <si>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</si>
  <si>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</si>
  <si>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</si>
  <si>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</si>
  <si>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</si>
  <si>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</si>
  <si>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</si>
  <si>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</si>
  <si>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</si>
  <si>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</si>
  <si>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</si>
  <si>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</si>
  <si>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</si>
  <si>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</si>
  <si>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</si>
  <si>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</si>
  <si>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</si>
  <si>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</si>
  <si>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</si>
  <si>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</si>
  <si>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</si>
  <si>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</si>
  <si>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</si>
  <si>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</si>
  <si>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</si>
  <si>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</si>
  <si>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</si>
  <si>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</si>
  <si>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</si>
  <si>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</si>
  <si>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</si>
  <si>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</si>
  <si>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</si>
  <si>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</si>
  <si>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</si>
  <si>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</si>
  <si>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</si>
  <si>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</si>
  <si>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</si>
  <si>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</si>
  <si>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</si>
  <si>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</si>
  <si>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</si>
  <si>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</si>
  <si>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</si>
  <si>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</si>
  <si>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</si>
  <si>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</si>
  <si>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</si>
  <si>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</si>
  <si>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</si>
  <si>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</si>
  <si>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</si>
  <si>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</si>
  <si>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</si>
  <si>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</si>
  <si>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</si>
  <si>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</si>
  <si>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</si>
  <si>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</si>
  <si>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</si>
  <si>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</si>
  <si>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</si>
  <si>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</si>
  <si>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</si>
  <si>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</si>
  <si>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</si>
  <si>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</si>
  <si>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</si>
  <si>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</si>
  <si>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</si>
  <si>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</si>
  <si>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</si>
  <si>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</si>
  <si>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</si>
  <si>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</si>
  <si>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</si>
  <si>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</si>
  <si>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</si>
  <si>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</si>
  <si>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</si>
  <si>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</si>
  <si>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</si>
  <si>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</si>
  <si>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</si>
  <si>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</si>
  <si>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</si>
  <si>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</si>
  <si>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</si>
  <si>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</si>
  <si>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</si>
  <si>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</si>
  <si>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</si>
  <si>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</si>
  <si>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</si>
  <si>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</si>
  <si>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</si>
  <si>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</si>
  <si>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</si>
  <si>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</si>
  <si>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</si>
  <si>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</si>
  <si>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</si>
  <si>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</si>
  <si>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</si>
  <si>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</si>
  <si>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</si>
  <si>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</si>
  <si>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</si>
  <si>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</si>
  <si>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</si>
  <si>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</si>
  <si>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</si>
  <si>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</si>
  <si>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</si>
  <si>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</si>
  <si>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</si>
  <si>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</si>
  <si>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</si>
  <si>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</si>
  <si>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</si>
  <si>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</si>
  <si>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</si>
  <si>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</si>
  <si>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</si>
  <si>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</si>
  <si>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</si>
  <si>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</si>
  <si>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</si>
  <si>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</si>
  <si>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</si>
  <si>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</si>
  <si>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</si>
  <si>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</si>
  <si>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</si>
  <si>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</si>
  <si>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</si>
  <si>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</si>
  <si>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</si>
  <si>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</si>
  <si>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</si>
  <si>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</si>
  <si>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</si>
  <si>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</si>
  <si>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</si>
  <si>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</si>
  <si>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</si>
  <si>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</si>
  <si>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</si>
  <si>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</si>
  <si>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</si>
  <si>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</si>
  <si>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</si>
  <si>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</si>
  <si>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</si>
  <si>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</si>
  <si>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</si>
  <si>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</si>
  <si>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</si>
  <si>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</si>
  <si>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</si>
  <si>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</si>
  <si>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</si>
  <si>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</si>
  <si>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</si>
  <si>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</si>
  <si>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</si>
  <si>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</si>
  <si>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</si>
  <si>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</si>
  <si>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</si>
  <si>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</si>
  <si>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</si>
  <si>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</si>
  <si>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</si>
  <si>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</si>
  <si>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</si>
  <si>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</si>
  <si>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</si>
  <si>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</si>
  <si>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</si>
  <si>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</si>
  <si>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</si>
  <si>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</si>
  <si>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</si>
  <si>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</si>
  <si>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</si>
  <si>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</si>
  <si>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</si>
  <si>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</si>
  <si>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</si>
  <si>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</si>
  <si>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</si>
  <si>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</si>
  <si>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</si>
  <si>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</si>
  <si>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</si>
  <si>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</si>
  <si>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</si>
  <si>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</si>
  <si>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</si>
  <si>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</si>
  <si>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</si>
  <si>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</si>
  <si>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</si>
  <si>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</si>
  <si>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</si>
  <si>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</si>
  <si>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</si>
  <si>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</si>
  <si>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</si>
  <si>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</si>
  <si>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</si>
  <si>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</si>
  <si>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</si>
  <si>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</si>
  <si>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</si>
  <si>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</si>
  <si>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</si>
  <si>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</si>
  <si>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</si>
  <si>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</si>
  <si>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</si>
  <si>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</si>
  <si>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</si>
  <si>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</si>
  <si>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</si>
  <si>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</si>
  <si>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</si>
  <si>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</si>
  <si>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</si>
  <si>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</si>
  <si>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</si>
  <si>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</si>
  <si>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</si>
  <si>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</si>
  <si>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</si>
  <si>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</si>
  <si>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</si>
  <si>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</si>
  <si>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</si>
  <si>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</si>
  <si>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</si>
  <si>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</si>
  <si>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</si>
  <si>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</si>
  <si>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</si>
  <si>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</si>
  <si>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</si>
  <si>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</si>
  <si>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</si>
  <si>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</si>
  <si>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</si>
  <si>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</si>
  <si>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</si>
  <si>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</si>
  <si>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</si>
  <si>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</si>
  <si>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</si>
  <si>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</si>
  <si>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</si>
  <si>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</si>
  <si>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</si>
  <si>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</si>
  <si>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</si>
  <si>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</si>
  <si>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</si>
  <si>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</si>
  <si>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</si>
  <si>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</si>
  <si>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</si>
  <si>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</si>
  <si>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</si>
  <si>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</si>
  <si>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</si>
  <si>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</si>
  <si>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</si>
  <si>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</si>
  <si>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</si>
  <si>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</si>
  <si>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</si>
  <si>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</si>
  <si>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</si>
  <si>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</si>
  <si>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</si>
  <si>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</si>
  <si>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</si>
  <si>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</si>
  <si>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</si>
  <si>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</si>
  <si>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</si>
  <si>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</si>
  <si>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</si>
  <si>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</si>
  <si>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</si>
  <si>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</si>
  <si>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</si>
  <si>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</si>
  <si>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</si>
  <si>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</si>
  <si>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</si>
  <si>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</si>
  <si>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</si>
  <si>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</si>
  <si>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</si>
  <si>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</si>
  <si>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</si>
  <si>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</si>
  <si>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</si>
  <si>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</si>
  <si>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</si>
  <si>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</si>
  <si>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</si>
  <si>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</si>
  <si>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</si>
  <si>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</si>
  <si>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</si>
  <si>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</si>
  <si>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</si>
  <si>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</si>
  <si>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</si>
  <si>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</si>
  <si>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</si>
  <si>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</si>
  <si>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</si>
  <si>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</si>
  <si>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</si>
  <si>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</si>
  <si>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</si>
  <si>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</si>
  <si>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</si>
  <si>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</si>
  <si>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</si>
  <si>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</si>
  <si>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</si>
  <si>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</si>
  <si>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</si>
  <si>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</si>
  <si>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</si>
  <si>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</si>
  <si>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</si>
  <si>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</si>
  <si>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</si>
  <si>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</si>
  <si>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</si>
  <si>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</si>
  <si>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</si>
  <si>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</si>
  <si>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</si>
  <si>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</si>
  <si>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</si>
  <si>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</si>
  <si>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</si>
  <si>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</si>
  <si>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</si>
  <si>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</si>
  <si>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</si>
  <si>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</si>
  <si>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</si>
  <si>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</si>
  <si>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</si>
  <si>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</si>
  <si>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</si>
  <si>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</si>
  <si>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</si>
  <si>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</si>
  <si>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</si>
  <si>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</si>
  <si>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</si>
  <si>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</si>
  <si>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</si>
  <si>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</si>
  <si>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</si>
  <si>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</si>
  <si>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</si>
  <si>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</si>
  <si>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</si>
  <si>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</si>
  <si>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</si>
  <si>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</si>
  <si>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</si>
  <si>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</si>
  <si>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</si>
  <si>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</si>
  <si>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</si>
  <si>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</si>
  <si>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</si>
  <si>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</si>
  <si>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</si>
  <si>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</si>
  <si>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</si>
  <si>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</si>
  <si>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</si>
  <si>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</si>
  <si>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</si>
  <si>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</si>
  <si>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</si>
  <si>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</si>
  <si>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</si>
  <si>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</si>
  <si>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</si>
  <si>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</si>
  <si>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</si>
  <si>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</si>
  <si>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</si>
  <si>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</si>
  <si>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</si>
  <si>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</si>
  <si>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</si>
  <si>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</si>
  <si>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</si>
  <si>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</si>
  <si>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</si>
  <si>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</si>
  <si>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</si>
  <si>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</si>
  <si>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</si>
  <si>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</si>
  <si>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</si>
  <si>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</si>
  <si>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</si>
  <si>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</si>
  <si>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</si>
  <si>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</si>
  <si>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</si>
  <si>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</si>
  <si>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</si>
  <si>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</si>
  <si>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</si>
  <si>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</si>
  <si>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</si>
  <si>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</si>
  <si>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</si>
  <si>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</si>
  <si>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</si>
  <si>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</si>
  <si>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</si>
  <si>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</si>
  <si>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</si>
  <si>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</si>
  <si>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</si>
  <si>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</si>
  <si>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</si>
  <si>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</si>
  <si>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</si>
  <si>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</si>
  <si>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</si>
  <si>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</si>
  <si>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</si>
  <si>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</si>
  <si>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</si>
  <si>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</si>
  <si>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</si>
  <si>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</si>
  <si>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</si>
  <si>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</si>
  <si>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</si>
  <si>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</si>
  <si>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</si>
  <si>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</si>
  <si>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</si>
  <si>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</si>
  <si>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</si>
  <si>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</si>
  <si>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</si>
  <si>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</si>
  <si>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</si>
  <si>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</si>
  <si>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</si>
  <si>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</si>
  <si>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</si>
  <si>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</si>
  <si>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</si>
  <si>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</si>
  <si>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</si>
  <si>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</si>
  <si>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</si>
  <si>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</si>
  <si>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</si>
  <si>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</si>
  <si>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</si>
  <si>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</si>
  <si>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</si>
  <si>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</si>
  <si>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</si>
  <si>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</si>
  <si>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</si>
  <si>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</si>
  <si>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</si>
  <si>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</si>
  <si>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</si>
  <si>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</si>
  <si>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</si>
  <si>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</si>
  <si>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</si>
  <si>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</si>
  <si>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</si>
  <si>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</si>
  <si>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</si>
  <si>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</si>
  <si>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</si>
  <si>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</si>
  <si>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</si>
  <si>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</si>
  <si>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</si>
  <si>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</si>
  <si>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</si>
  <si>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</si>
  <si>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</si>
  <si>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</si>
  <si>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</si>
  <si>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</si>
  <si>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</si>
  <si>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</si>
  <si>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</si>
  <si>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</si>
  <si>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</si>
  <si>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</si>
  <si>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</si>
  <si>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</si>
  <si>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</si>
  <si>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</si>
  <si>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</si>
  <si>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</si>
  <si>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</si>
  <si>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</si>
  <si>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</si>
  <si>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</si>
  <si>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</si>
  <si>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</si>
  <si>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</si>
  <si>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</si>
  <si>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</si>
  <si>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</si>
  <si>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</si>
  <si>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</si>
  <si>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</si>
  <si>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</si>
  <si>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</si>
  <si>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</si>
  <si>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</si>
  <si>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</si>
  <si>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</si>
  <si>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</si>
  <si>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</si>
  <si>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</si>
  <si>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</si>
  <si>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</si>
  <si>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</si>
  <si>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</si>
  <si>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</si>
  <si>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</si>
  <si>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</si>
  <si>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</si>
  <si>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</si>
  <si>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</si>
  <si>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</si>
  <si>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</si>
  <si>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</si>
  <si>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</si>
  <si>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</si>
  <si>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</si>
  <si>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</si>
  <si>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</si>
  <si>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</si>
  <si>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</si>
  <si>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</si>
  <si>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</si>
  <si>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</si>
  <si>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</si>
  <si>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</si>
  <si>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</si>
  <si>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</si>
  <si>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</si>
  <si>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</si>
  <si>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</si>
  <si>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</si>
  <si>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</si>
  <si>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</si>
  <si>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</si>
  <si>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</si>
  <si>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</si>
  <si>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</si>
  <si>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</si>
  <si>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</si>
  <si>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</si>
  <si>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</si>
  <si>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</si>
  <si>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</si>
  <si>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</si>
  <si>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</si>
  <si>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</si>
  <si>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</si>
  <si>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</si>
  <si>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</si>
  <si>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</si>
  <si>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</si>
  <si>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</si>
  <si>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</si>
  <si>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</si>
  <si>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</si>
  <si>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</si>
  <si>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</si>
  <si>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</si>
  <si>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</si>
  <si>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</si>
  <si>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</si>
  <si>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</si>
  <si>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</si>
  <si>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</si>
  <si>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</si>
  <si>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</si>
  <si>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</si>
  <si>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</si>
  <si>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</si>
  <si>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</si>
  <si>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</si>
  <si>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</si>
  <si>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</si>
  <si>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</si>
  <si>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</si>
  <si>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</si>
  <si>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</si>
  <si>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</si>
  <si>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</si>
  <si>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</si>
  <si>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</si>
  <si>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</si>
  <si>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</si>
  <si>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</si>
  <si>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</si>
  <si>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</si>
  <si>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</si>
  <si>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</si>
  <si>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</si>
  <si>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</si>
  <si>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</si>
  <si>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</si>
  <si>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</si>
  <si>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</si>
  <si>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</si>
  <si>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</si>
  <si>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</si>
  <si>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</si>
  <si>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</si>
  <si>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</si>
  <si>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</si>
  <si>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</si>
  <si>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</si>
  <si>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</si>
  <si>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</si>
  <si>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</si>
  <si>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</si>
  <si>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</si>
  <si>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</si>
  <si>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</si>
  <si>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</si>
  <si>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</si>
  <si>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</si>
  <si>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</si>
  <si>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</si>
  <si>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</si>
  <si>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</si>
  <si>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</si>
  <si>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</si>
  <si>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</si>
  <si>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</si>
  <si>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</si>
  <si>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</si>
  <si>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</si>
  <si>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</si>
  <si>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</si>
  <si>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</si>
  <si>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</si>
  <si>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</si>
  <si>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</si>
  <si>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</si>
  <si>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</si>
  <si>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</si>
  <si>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</si>
  <si>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</si>
  <si>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</si>
  <si>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</si>
  <si>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</si>
  <si>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</si>
  <si>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</si>
  <si>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</si>
  <si>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</si>
  <si>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</si>
  <si>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</si>
  <si>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</si>
  <si>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</si>
  <si>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</si>
  <si>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</si>
  <si>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</si>
  <si>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</si>
  <si>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</si>
  <si>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</si>
  <si>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</si>
  <si>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</si>
  <si>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</si>
  <si>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</si>
  <si>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</si>
  <si>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</si>
  <si>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</si>
  <si>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</si>
  <si>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</si>
  <si>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</si>
  <si>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</si>
  <si>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</si>
  <si>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</si>
  <si>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</si>
  <si>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</si>
  <si>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</si>
  <si>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</si>
  <si>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</si>
  <si>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</si>
  <si>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</si>
  <si>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</si>
  <si>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</si>
  <si>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</si>
  <si>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</si>
  <si>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</si>
  <si>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</si>
  <si>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</si>
  <si>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</si>
  <si>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</si>
  <si>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</si>
  <si>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</si>
  <si>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</si>
  <si>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</si>
  <si>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</si>
  <si>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</si>
  <si>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</si>
  <si>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</si>
  <si>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</si>
  <si>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</si>
  <si>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</si>
  <si>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</si>
  <si>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</si>
  <si>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</si>
  <si>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</si>
  <si>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</si>
  <si>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</si>
  <si>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</si>
  <si>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</si>
  <si>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</si>
  <si>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</si>
  <si>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</si>
  <si>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</si>
  <si>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</si>
  <si>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</si>
  <si>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</si>
  <si>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</si>
  <si>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</si>
  <si>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</si>
  <si>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</si>
  <si>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</si>
  <si>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</si>
  <si>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</si>
  <si>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</si>
  <si>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</si>
  <si>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</si>
  <si>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</si>
  <si>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</si>
  <si>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</si>
  <si>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</si>
  <si>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</si>
  <si>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</si>
  <si>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</si>
  <si>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</si>
  <si>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</si>
  <si>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</si>
  <si>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</si>
  <si>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</si>
  <si>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</si>
  <si>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</si>
  <si>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</si>
  <si>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</si>
  <si>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</si>
  <si>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</si>
  <si>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</si>
  <si>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</si>
  <si>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</si>
  <si>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</si>
  <si>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</si>
  <si>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</si>
  <si>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</si>
  <si>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</si>
  <si>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</si>
  <si>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</si>
  <si>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</si>
  <si>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</si>
  <si>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</si>
  <si>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</si>
  <si>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</si>
  <si>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</si>
  <si>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</si>
  <si>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</si>
  <si>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</si>
  <si>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</si>
  <si>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</si>
  <si>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</si>
  <si>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</si>
  <si>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</si>
  <si>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</si>
  <si>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</si>
  <si>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</si>
  <si>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</si>
  <si>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</si>
  <si>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</si>
  <si>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</si>
  <si>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</si>
  <si>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</si>
  <si>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</si>
  <si>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</si>
  <si>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</si>
  <si>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</si>
  <si>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</si>
  <si>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</si>
  <si>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</si>
  <si>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</si>
  <si>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</si>
  <si>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</si>
  <si>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</si>
  <si>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</si>
  <si>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</si>
  <si>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</si>
  <si>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</si>
  <si>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</si>
  <si>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</si>
  <si>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</si>
  <si>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</si>
  <si>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</si>
  <si>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</si>
  <si>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</si>
  <si>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</si>
  <si>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</si>
  <si>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</si>
  <si>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</si>
  <si>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</si>
  <si>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</si>
  <si>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</si>
  <si>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</si>
  <si>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</si>
  <si>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</si>
  <si>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</si>
  <si>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</si>
  <si>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</si>
  <si>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</si>
  <si>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</si>
  <si>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</si>
  <si>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</si>
  <si>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</si>
  <si>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</si>
  <si>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</si>
  <si>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</si>
  <si>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</si>
  <si>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</si>
  <si>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</si>
  <si>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</si>
  <si>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</si>
  <si>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</si>
  <si>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</si>
  <si>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</si>
  <si>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</si>
  <si>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</si>
  <si>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</si>
  <si>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</si>
  <si>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</si>
  <si>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</si>
  <si>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</si>
  <si>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</si>
  <si>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</si>
  <si>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</si>
  <si>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</si>
  <si>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</si>
  <si>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</si>
  <si>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</si>
  <si>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</si>
  <si>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</si>
  <si>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</si>
  <si>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</si>
  <si>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</si>
  <si>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</si>
  <si>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</si>
  <si>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</si>
  <si>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</si>
  <si>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</si>
  <si>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</si>
  <si>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</si>
  <si>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</si>
  <si>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</si>
  <si>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</si>
  <si>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</si>
  <si>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</si>
  <si>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</si>
  <si>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</si>
  <si>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</si>
  <si>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</si>
  <si>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</si>
  <si>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</si>
  <si>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</si>
  <si>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</si>
  <si>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</si>
  <si>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</si>
  <si>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</si>
  <si>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</si>
  <si>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</si>
  <si>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</si>
  <si>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</si>
  <si>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</si>
  <si>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</si>
  <si>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</si>
  <si>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</si>
  <si>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</si>
  <si>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</si>
  <si>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</si>
  <si>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</si>
  <si>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</si>
  <si>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</si>
  <si>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</si>
  <si>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</si>
  <si>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</si>
  <si>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</si>
  <si>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</si>
  <si>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</si>
  <si>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</si>
  <si>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</si>
  <si>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</si>
  <si>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</si>
  <si>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</si>
  <si>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</si>
  <si>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</si>
  <si>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</si>
  <si>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</si>
  <si>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</si>
  <si>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</si>
  <si>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</si>
  <si>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</si>
  <si>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</si>
  <si>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</si>
  <si>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</si>
  <si>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</si>
  <si>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</si>
  <si>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</si>
  <si>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</si>
  <si>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</si>
  <si>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</si>
  <si>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</si>
  <si>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</si>
  <si>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</si>
  <si>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</si>
  <si>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</si>
  <si>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</si>
  <si>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</si>
  <si>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</si>
  <si>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</si>
  <si>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</si>
  <si>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</si>
  <si>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</si>
  <si>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</si>
  <si>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</si>
  <si>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</si>
  <si>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</si>
  <si>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</si>
  <si>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</si>
  <si>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</si>
  <si>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</si>
  <si>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</si>
  <si>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</si>
  <si>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</si>
  <si>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</si>
  <si>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</si>
  <si>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</si>
  <si>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</si>
  <si>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</si>
  <si>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</si>
  <si>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</si>
  <si>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</si>
  <si>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</si>
  <si>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</si>
  <si>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</si>
  <si>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</si>
  <si>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</si>
  <si>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</si>
  <si>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</si>
  <si>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</si>
  <si>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</si>
  <si>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</si>
  <si>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</si>
  <si>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</si>
  <si>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</si>
  <si>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</si>
  <si>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</si>
  <si>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</si>
  <si>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</si>
  <si>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</si>
  <si>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</si>
  <si>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</si>
  <si>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</si>
  <si>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</si>
  <si>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</si>
  <si>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</si>
  <si>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</si>
  <si>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</si>
  <si>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</si>
  <si>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</si>
  <si>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</si>
  <si>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</si>
  <si>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</si>
  <si>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</si>
  <si>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</si>
  <si>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</si>
  <si>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</si>
  <si>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</si>
  <si>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</si>
  <si>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</si>
  <si>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</si>
  <si>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</si>
  <si>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</si>
  <si>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</si>
  <si>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</si>
  <si>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</si>
  <si>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</si>
  <si>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</si>
  <si>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</si>
  <si>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</si>
  <si>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</si>
  <si>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</si>
  <si>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</si>
  <si>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</si>
  <si>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</si>
  <si>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</si>
  <si>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</si>
  <si>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</si>
  <si>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</si>
  <si>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</si>
  <si>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</si>
  <si>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</si>
  <si>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</si>
  <si>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</si>
  <si>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</si>
  <si>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</si>
  <si>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</si>
  <si>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</si>
  <si>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</si>
  <si>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</si>
  <si>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</si>
  <si>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</si>
  <si>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</si>
  <si>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</si>
  <si>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</si>
  <si>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</si>
  <si>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</si>
  <si>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</si>
  <si>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</si>
  <si>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</si>
  <si>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</si>
  <si>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</si>
  <si>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</si>
  <si>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</si>
  <si>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</si>
  <si>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</si>
  <si>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</si>
  <si>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</si>
  <si>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</si>
  <si>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</si>
  <si>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</si>
  <si>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</si>
  <si>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</si>
  <si>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</si>
  <si>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</si>
  <si>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</si>
  <si>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</si>
  <si>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</si>
  <si>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</si>
  <si>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</si>
  <si>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</si>
  <si>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</si>
  <si>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</si>
  <si>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</si>
  <si>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</si>
  <si>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</si>
  <si>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</si>
  <si>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</si>
  <si>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</si>
  <si>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</si>
  <si>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</si>
  <si>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</si>
  <si>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</si>
  <si>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</si>
  <si>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</si>
  <si>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</si>
  <si>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</si>
  <si>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</si>
  <si>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</si>
  <si>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</si>
  <si>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</si>
  <si>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</si>
  <si>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</si>
  <si>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</si>
  <si>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</si>
  <si>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</si>
  <si>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</si>
  <si>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</si>
  <si>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</si>
  <si>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</si>
  <si>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</si>
  <si>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</si>
  <si>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</si>
  <si>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</si>
  <si>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</si>
  <si>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</si>
  <si>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</si>
  <si>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</si>
  <si>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</si>
  <si>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</si>
  <si>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</si>
  <si>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</si>
  <si>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</si>
  <si>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</si>
  <si>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</si>
  <si>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</si>
  <si>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</si>
  <si>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</si>
  <si>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</si>
  <si>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</si>
  <si>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</si>
  <si>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</si>
  <si>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</si>
  <si>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</si>
  <si>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</si>
  <si>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</si>
  <si>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</si>
  <si>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</si>
  <si>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</si>
  <si>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</si>
  <si>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</si>
  <si>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</si>
  <si>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</si>
  <si>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</si>
  <si>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</si>
  <si>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</si>
  <si>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</si>
  <si>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</si>
  <si>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</si>
  <si>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</si>
  <si>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</si>
  <si>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</si>
  <si>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</si>
  <si>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</si>
  <si>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</si>
  <si>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</si>
  <si>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</si>
  <si>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</si>
  <si>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</si>
  <si>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</si>
  <si>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</si>
  <si>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</si>
  <si>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</si>
  <si>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</si>
  <si>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</si>
  <si>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</si>
  <si>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</si>
  <si>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</si>
  <si>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</si>
  <si>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</si>
  <si>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</si>
  <si>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</si>
  <si>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</si>
  <si>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</si>
  <si>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</si>
  <si>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</si>
  <si>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</si>
  <si>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</si>
  <si>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</si>
  <si>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</si>
  <si>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</si>
  <si>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</si>
  <si>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</si>
  <si>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</si>
  <si>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</si>
  <si>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</si>
  <si>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</si>
  <si>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</si>
  <si>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</si>
  <si>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</si>
  <si>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</si>
  <si>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</si>
  <si>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</si>
  <si>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</si>
  <si>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</si>
  <si>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</si>
  <si>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</si>
  <si>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</si>
  <si>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</si>
  <si>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</si>
  <si>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</si>
  <si>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</si>
  <si>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</si>
  <si>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</si>
  <si>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</si>
  <si>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</si>
  <si>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</si>
  <si>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</si>
  <si>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</si>
  <si>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</si>
  <si>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</si>
  <si>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</si>
  <si>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</si>
  <si>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</si>
  <si>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</si>
  <si>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</si>
  <si>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</si>
  <si>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</si>
  <si>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</si>
  <si>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</si>
  <si>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</si>
  <si>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</si>
  <si>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</si>
  <si>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</si>
  <si>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</si>
  <si>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</si>
  <si>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</si>
  <si>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</si>
  <si>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</si>
  <si>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</si>
  <si>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</si>
  <si>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</si>
  <si>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</si>
  <si>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</si>
  <si>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</si>
  <si>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</si>
  <si>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</si>
  <si>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</si>
  <si>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</si>
  <si>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</si>
  <si>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</si>
  <si>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</si>
  <si>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</si>
  <si>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</si>
  <si>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</si>
  <si>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</si>
  <si>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</si>
  <si>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</si>
  <si>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</si>
  <si>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</si>
  <si>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</si>
  <si>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</si>
  <si>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</si>
  <si>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</si>
  <si>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</si>
  <si>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</si>
  <si>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</si>
  <si>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</si>
  <si>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</si>
  <si>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</si>
  <si>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</si>
  <si>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</si>
  <si>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</si>
  <si>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</si>
  <si>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</si>
  <si>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</si>
  <si>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</si>
  <si>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</si>
  <si>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</si>
  <si>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</si>
  <si>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</si>
  <si>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</si>
  <si>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</si>
  <si>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</si>
  <si>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</si>
  <si>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</si>
  <si>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</si>
  <si>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</si>
  <si>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</si>
  <si>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</si>
  <si>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</si>
  <si>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</si>
  <si>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</si>
  <si>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</si>
  <si>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</si>
  <si>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</si>
  <si>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</si>
  <si>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</si>
  <si>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</si>
  <si>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</si>
  <si>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</si>
  <si>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</si>
  <si>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</si>
  <si>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</si>
  <si>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</si>
  <si>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</si>
  <si>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</si>
  <si>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</si>
  <si>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</si>
  <si>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</si>
  <si>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</si>
  <si>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</si>
  <si>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</si>
  <si>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</si>
  <si>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</si>
  <si>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</si>
  <si>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</si>
  <si>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</si>
  <si>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</si>
  <si>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</si>
  <si>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</si>
  <si>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</si>
  <si>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</si>
  <si>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</si>
  <si>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</si>
  <si>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</si>
  <si>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</si>
  <si>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</si>
  <si>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</si>
  <si>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</si>
  <si>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</si>
  <si>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</si>
  <si>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</si>
  <si>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</si>
  <si>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</si>
  <si>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</si>
  <si>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</si>
  <si>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</si>
  <si>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</si>
  <si>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</si>
  <si>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</si>
  <si>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</si>
  <si>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</si>
  <si>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</si>
  <si>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</si>
  <si>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</si>
  <si>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</si>
  <si>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</si>
  <si>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</si>
  <si>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</si>
  <si>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</si>
  <si>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</si>
  <si>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</si>
  <si>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</si>
  <si>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</si>
  <si>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</si>
  <si>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</si>
  <si>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</si>
  <si>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</si>
  <si>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</si>
  <si>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</si>
  <si>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</si>
  <si>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</si>
  <si>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</si>
  <si>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</si>
  <si>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</si>
  <si>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</si>
  <si>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</si>
  <si>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</si>
  <si>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</si>
  <si>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</si>
  <si>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</si>
  <si>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</si>
  <si>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</si>
  <si>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</si>
  <si>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</si>
  <si>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</si>
  <si>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</si>
  <si>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</si>
  <si>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</si>
  <si>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</si>
  <si>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</si>
  <si>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</si>
  <si>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</si>
  <si>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</si>
  <si>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</si>
  <si>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</si>
  <si>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</si>
  <si>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</si>
  <si>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</si>
  <si>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</si>
  <si>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</si>
  <si>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</si>
  <si>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</si>
  <si>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</si>
  <si>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</si>
  <si>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</si>
  <si>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</si>
  <si>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</si>
  <si>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</si>
  <si>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</si>
  <si>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</si>
  <si>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</si>
  <si>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</si>
  <si>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</si>
  <si>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</si>
  <si>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</si>
  <si>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</si>
  <si>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</si>
  <si>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</si>
  <si>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</si>
  <si>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</si>
  <si>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</si>
  <si>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</si>
  <si>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</si>
  <si>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</si>
  <si>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</si>
  <si>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</si>
  <si>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</si>
  <si>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</si>
  <si>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</si>
  <si>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</si>
  <si>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</si>
  <si>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</si>
  <si>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</si>
  <si>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</si>
  <si>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</si>
  <si>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</si>
  <si>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</si>
  <si>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</si>
  <si>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</si>
  <si>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</si>
  <si>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</si>
  <si>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</si>
  <si>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</si>
  <si>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</si>
  <si>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</si>
  <si>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</si>
  <si>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</si>
  <si>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</si>
  <si>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</si>
  <si>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</si>
  <si>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</si>
  <si>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</si>
  <si>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</si>
  <si>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</si>
  <si>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</si>
  <si>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</si>
  <si>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</si>
  <si>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</si>
  <si>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</si>
  <si>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</si>
  <si>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</si>
  <si>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</si>
  <si>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</si>
  <si>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</si>
  <si>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</si>
  <si>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</si>
  <si>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</si>
  <si>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</si>
  <si>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</si>
  <si>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</si>
  <si>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</si>
  <si>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</si>
  <si>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</si>
  <si>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</si>
  <si>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</si>
  <si>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</si>
  <si>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</si>
  <si>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</si>
  <si>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</si>
  <si>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</si>
  <si>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</si>
  <si>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</si>
  <si>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</si>
  <si>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</si>
  <si>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</si>
  <si>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</si>
  <si>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</si>
  <si>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</si>
  <si>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</si>
  <si>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</si>
  <si>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</si>
  <si>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</si>
  <si>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</si>
  <si>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</si>
  <si>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</si>
  <si>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</si>
  <si>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</si>
  <si>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</si>
  <si>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</si>
  <si>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</si>
  <si>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</si>
  <si>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</si>
  <si>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</si>
  <si>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</si>
  <si>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</si>
  <si>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</si>
  <si>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</si>
  <si>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</si>
  <si>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</si>
  <si>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</si>
  <si>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</si>
  <si>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</si>
  <si>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</si>
  <si>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</si>
  <si>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</si>
  <si>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</si>
  <si>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</si>
  <si>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</si>
  <si>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</si>
  <si>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</si>
  <si>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</si>
  <si>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</si>
  <si>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</si>
  <si>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</si>
  <si>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</si>
  <si>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</si>
  <si>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</si>
  <si>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</si>
  <si>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</si>
  <si>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</si>
  <si>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</si>
  <si>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</si>
  <si>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</si>
  <si>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</si>
  <si>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</si>
  <si>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</si>
  <si>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</si>
  <si>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</si>
  <si>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</si>
  <si>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</si>
  <si>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</si>
  <si>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</si>
  <si>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</si>
  <si>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</si>
  <si>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</si>
  <si>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</si>
  <si>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</si>
  <si>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</si>
  <si>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</si>
  <si>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</si>
  <si>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</si>
  <si>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</si>
  <si>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</si>
  <si>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</si>
  <si>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</si>
  <si>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</si>
  <si>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</si>
  <si>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</si>
  <si>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</si>
  <si>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</si>
  <si>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</si>
  <si>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</si>
  <si>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</si>
  <si>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</si>
  <si>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</si>
  <si>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</si>
  <si>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</si>
  <si>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</si>
  <si>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</si>
  <si>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</si>
  <si>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</si>
  <si>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</si>
  <si>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</si>
  <si>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</si>
  <si>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</si>
  <si>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</si>
  <si>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</si>
  <si>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</si>
  <si>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</si>
  <si>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</si>
  <si>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</si>
  <si>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</si>
  <si>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</si>
  <si>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</si>
  <si>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</si>
  <si>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</si>
  <si>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</si>
  <si>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</si>
  <si>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</si>
  <si>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</si>
  <si>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</si>
  <si>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</si>
  <si>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</si>
  <si>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</si>
  <si>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</si>
  <si>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</si>
  <si>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</si>
  <si>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</si>
  <si>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</si>
  <si>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</si>
  <si>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</si>
  <si>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</si>
  <si>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</si>
  <si>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</si>
  <si>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</si>
  <si>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</si>
  <si>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</si>
  <si>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</si>
  <si>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</si>
  <si>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</si>
  <si>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</si>
  <si>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</si>
  <si>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</si>
  <si>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</si>
  <si>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</si>
  <si>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</si>
  <si>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</si>
  <si>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</si>
  <si>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</si>
  <si>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</si>
  <si>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</si>
  <si>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</si>
  <si>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</si>
  <si>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</si>
  <si>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</si>
  <si>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</si>
  <si>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</si>
  <si>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</si>
  <si>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</si>
  <si>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</si>
  <si>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</si>
  <si>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</si>
  <si>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</si>
  <si>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</si>
  <si>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</si>
  <si>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</si>
  <si>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</si>
  <si>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</si>
  <si>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</si>
  <si>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</si>
  <si>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</si>
  <si>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</si>
  <si>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</si>
  <si>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</si>
  <si>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</si>
  <si>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</si>
  <si>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</si>
  <si>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</si>
  <si>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</si>
  <si>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</si>
  <si>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</si>
  <si>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</si>
  <si>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</si>
  <si>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</si>
  <si>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</si>
  <si>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</si>
  <si>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</si>
  <si>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</si>
  <si>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</si>
  <si>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</si>
  <si>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</si>
  <si>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</si>
  <si>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</si>
  <si>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</si>
  <si>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</si>
  <si>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</si>
  <si>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</si>
  <si>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</si>
  <si>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</si>
  <si>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</si>
  <si>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</si>
  <si>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</si>
  <si>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</si>
  <si>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</si>
  <si>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</si>
  <si>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</si>
  <si>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</si>
  <si>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</si>
  <si>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</si>
  <si>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</si>
  <si>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</si>
  <si>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</si>
  <si>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</si>
  <si>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</si>
  <si>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</si>
  <si>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</si>
  <si>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</si>
  <si>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</si>
  <si>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</si>
  <si>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</si>
  <si>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</si>
  <si>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</si>
  <si>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</si>
  <si>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</si>
  <si>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</si>
  <si>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</si>
  <si>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</si>
  <si>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</si>
  <si>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</si>
  <si>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</si>
  <si>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</si>
  <si>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</si>
  <si>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</si>
  <si>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</si>
  <si>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</si>
  <si>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</si>
  <si>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</si>
  <si>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</si>
  <si>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</si>
  <si>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</si>
  <si>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</si>
  <si>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</si>
  <si>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</si>
  <si>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</si>
  <si>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</si>
  <si>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</si>
  <si>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</si>
  <si>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</si>
  <si>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</si>
  <si>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</si>
  <si>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</si>
  <si>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</si>
  <si>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</si>
  <si>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</si>
  <si>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</si>
  <si>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</si>
  <si>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</si>
  <si>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</si>
  <si>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</si>
  <si>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</si>
  <si>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</si>
  <si>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</si>
  <si>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</si>
  <si>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</si>
  <si>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</si>
  <si>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</si>
  <si>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</si>
  <si>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</si>
  <si>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</si>
  <si>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</si>
  <si>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</si>
  <si>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</si>
  <si>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</si>
  <si>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</si>
  <si>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</si>
  <si>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</si>
  <si>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</si>
  <si>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</si>
  <si>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</si>
  <si>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</si>
  <si>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</si>
  <si>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</si>
  <si>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</si>
  <si>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</si>
  <si>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</si>
  <si>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</si>
  <si>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</si>
  <si>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</si>
  <si>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</si>
  <si>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</si>
  <si>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</si>
  <si>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</si>
  <si>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</si>
  <si>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</si>
  <si>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</si>
  <si>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</si>
  <si>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</si>
  <si>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</si>
  <si>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</si>
  <si>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</si>
  <si>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</si>
  <si>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</si>
  <si>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</si>
  <si>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</si>
  <si>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</si>
  <si>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</si>
  <si>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</si>
  <si>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</si>
  <si>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</si>
  <si>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</si>
  <si>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</si>
  <si>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</si>
  <si>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</si>
  <si>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</si>
  <si>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</si>
  <si>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</si>
  <si>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</si>
  <si>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</si>
  <si>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</si>
  <si>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</si>
  <si>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</si>
  <si>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</si>
  <si>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</si>
  <si>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</si>
  <si>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</si>
  <si>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</si>
  <si>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</si>
  <si>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</si>
  <si>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</si>
  <si>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</si>
  <si>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</si>
  <si>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</si>
  <si>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</si>
  <si>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</si>
  <si>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</si>
  <si>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</si>
  <si>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</si>
  <si>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</si>
  <si>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</si>
  <si>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</si>
  <si>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</si>
  <si>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</si>
  <si>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</si>
  <si>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</si>
  <si>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</si>
  <si>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</si>
  <si>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</si>
  <si>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</si>
  <si>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</si>
  <si>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</si>
  <si>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</si>
  <si>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</si>
  <si>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</si>
  <si>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</si>
  <si>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</si>
  <si>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</si>
  <si>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</si>
  <si>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</si>
  <si>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</si>
  <si>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</si>
  <si>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</si>
  <si>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</si>
  <si>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</si>
  <si>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</si>
  <si>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</si>
  <si>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</si>
  <si>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</si>
  <si>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</si>
  <si>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</si>
  <si>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</si>
  <si>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</si>
  <si>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</si>
  <si>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</si>
  <si>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</si>
  <si>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</si>
  <si>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</si>
  <si>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</si>
  <si>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</si>
  <si>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</si>
  <si>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</si>
  <si>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</si>
  <si>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</si>
  <si>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</si>
  <si>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</si>
  <si>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</si>
  <si>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</si>
  <si>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</si>
  <si>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</si>
  <si>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</si>
  <si>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</si>
  <si>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</si>
  <si>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</si>
  <si>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</si>
  <si>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</si>
  <si>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</si>
  <si>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</si>
  <si>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</si>
  <si>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</si>
  <si>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</si>
  <si>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</si>
  <si>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</si>
  <si>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</si>
  <si>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</si>
  <si>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</si>
  <si>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</si>
  <si>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</si>
  <si>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</si>
  <si>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</si>
  <si>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</si>
  <si>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</si>
  <si>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</si>
  <si>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</si>
  <si>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</si>
  <si>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</si>
  <si>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</si>
  <si>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</si>
  <si>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</si>
  <si>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</si>
  <si>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</si>
  <si>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</si>
  <si>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</si>
  <si>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</si>
  <si>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</si>
  <si>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</si>
  <si>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</si>
  <si>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</si>
  <si>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</si>
  <si>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</si>
  <si>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</si>
  <si>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</si>
  <si>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</si>
  <si>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</si>
  <si>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</si>
  <si>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</si>
  <si>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</si>
  <si>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</si>
  <si>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</si>
  <si>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</si>
  <si>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</si>
  <si>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</si>
  <si>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</si>
  <si>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</si>
  <si>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</si>
  <si>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</si>
  <si>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</si>
  <si>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</si>
  <si>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</si>
  <si>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</si>
  <si>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</si>
  <si>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</si>
  <si>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</si>
  <si>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</si>
  <si>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</si>
  <si>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</si>
  <si>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</si>
  <si>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</si>
  <si>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</si>
  <si>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</si>
  <si>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</si>
  <si>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</si>
  <si>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</si>
  <si>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</si>
  <si>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</si>
  <si>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</si>
  <si>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</si>
  <si>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</si>
  <si>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</si>
  <si>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</si>
  <si>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</si>
  <si>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</si>
  <si>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</si>
  <si>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</si>
  <si>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</si>
  <si>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</si>
  <si>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</si>
  <si>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</si>
  <si>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</si>
  <si>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</si>
  <si>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</si>
  <si>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</si>
  <si>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</si>
  <si>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</si>
  <si>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</si>
  <si>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</si>
  <si>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</si>
  <si>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</si>
  <si>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</si>
  <si>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</si>
  <si>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</si>
  <si>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</si>
  <si>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</si>
  <si>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</si>
  <si>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</si>
  <si>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</si>
  <si>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</si>
  <si>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</si>
  <si>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</si>
  <si>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</si>
  <si>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</si>
  <si>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</si>
  <si>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</si>
  <si>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</si>
  <si>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</si>
  <si>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</si>
  <si>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</si>
  <si>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</si>
  <si>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</si>
  <si>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</si>
  <si>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</si>
  <si>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</si>
  <si>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</si>
  <si>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</si>
  <si>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</si>
  <si>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</si>
  <si>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</si>
  <si>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</si>
  <si>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</si>
  <si>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</si>
  <si>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</si>
  <si>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</si>
  <si>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</si>
  <si>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</si>
  <si>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</si>
  <si>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</si>
  <si>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</si>
  <si>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</si>
  <si>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</si>
  <si>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</si>
  <si>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</si>
  <si>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</si>
  <si>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</si>
  <si>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</si>
  <si>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</si>
  <si>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</si>
  <si>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</si>
  <si>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</si>
  <si>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</si>
  <si>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</si>
  <si>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</si>
  <si>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</si>
  <si>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</si>
  <si>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</si>
  <si>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</si>
  <si>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</si>
  <si>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</si>
  <si>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</si>
  <si>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</si>
  <si>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</si>
  <si>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</si>
  <si>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</si>
  <si>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</si>
  <si>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</si>
  <si>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</si>
  <si>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</si>
  <si>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</si>
  <si>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</si>
  <si>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</si>
  <si>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</si>
  <si>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</si>
  <si>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</si>
  <si>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</si>
  <si>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</si>
  <si>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</si>
  <si>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</si>
  <si>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</si>
  <si>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</si>
  <si>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</si>
  <si>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</si>
  <si>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</si>
  <si>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</si>
  <si>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</si>
  <si>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</si>
  <si>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</si>
  <si>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</si>
  <si>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</si>
  <si>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</si>
  <si>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</si>
  <si>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</si>
  <si>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</si>
  <si>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</si>
  <si>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</si>
  <si>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</si>
  <si>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</si>
  <si>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</si>
  <si>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</si>
  <si>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</si>
  <si>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</si>
  <si>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</si>
  <si>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</si>
  <si>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</si>
  <si>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</si>
  <si>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</si>
  <si>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</si>
  <si>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</si>
  <si>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</si>
  <si>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</si>
  <si>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</si>
  <si>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</si>
  <si>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</si>
  <si>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</si>
  <si>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</si>
  <si>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</si>
  <si>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</si>
  <si>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</si>
  <si>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</si>
  <si>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</si>
  <si>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</si>
  <si>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</si>
  <si>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</si>
  <si>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</si>
  <si>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</si>
  <si>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</si>
  <si>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</si>
  <si>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</si>
  <si>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</si>
  <si>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</si>
  <si>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</si>
  <si>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</si>
  <si>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</si>
  <si>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</si>
  <si>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</si>
  <si>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</si>
  <si>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</si>
  <si>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</si>
  <si>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</si>
  <si>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</si>
  <si>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</si>
  <si>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</si>
  <si>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</si>
  <si>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</si>
  <si>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</si>
  <si>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</si>
  <si>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</si>
  <si>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</si>
  <si>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</si>
  <si>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</si>
  <si>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</si>
  <si>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</si>
  <si>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</si>
  <si>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</si>
  <si>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</si>
  <si>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</si>
  <si>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</si>
  <si>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</si>
  <si>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</si>
  <si>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</si>
  <si>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</si>
  <si>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</si>
  <si>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</si>
  <si>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</si>
  <si>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</si>
  <si>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</si>
  <si>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</si>
  <si>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</si>
  <si>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</si>
  <si>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</si>
  <si>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</si>
  <si>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</si>
  <si>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</si>
  <si>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</si>
  <si>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</si>
  <si>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</si>
  <si>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</si>
  <si>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</si>
  <si>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</si>
  <si>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</si>
  <si>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</si>
  <si>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</si>
  <si>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</si>
  <si>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</si>
  <si>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</si>
  <si>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</si>
  <si>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</si>
  <si>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</si>
  <si>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</si>
  <si>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</si>
  <si>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</si>
  <si>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</si>
  <si>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</si>
  <si>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</si>
  <si>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</si>
  <si>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</si>
  <si>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</si>
  <si>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</si>
  <si>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</si>
  <si>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</si>
  <si>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</si>
  <si>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</si>
  <si>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</si>
  <si>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</si>
  <si>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</si>
  <si>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</si>
  <si>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</si>
  <si>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</si>
  <si>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</si>
  <si>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</si>
  <si>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</si>
  <si>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</si>
  <si>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</si>
  <si>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</si>
  <si>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</si>
  <si>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</si>
  <si>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</si>
  <si>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</si>
  <si>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</si>
  <si>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</si>
  <si>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</si>
  <si>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</si>
  <si>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</si>
  <si>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</si>
  <si>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</si>
  <si>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</si>
  <si>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</si>
  <si>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</si>
  <si>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</si>
  <si>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</si>
  <si>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</si>
  <si>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</si>
  <si>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</si>
  <si>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</si>
  <si>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</si>
  <si>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</si>
  <si>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</si>
  <si>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</si>
  <si>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</si>
  <si>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</si>
  <si>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</si>
  <si>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</si>
  <si>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</si>
  <si>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</si>
  <si>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</si>
  <si>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</si>
  <si>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</si>
  <si>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</si>
  <si>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</si>
  <si>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</si>
  <si>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</si>
  <si>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</si>
  <si>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</si>
  <si>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</si>
  <si>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</si>
  <si>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</si>
  <si>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</si>
  <si>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</si>
  <si>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</si>
  <si>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</si>
  <si>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</si>
  <si>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</si>
  <si>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</si>
  <si>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</si>
  <si>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</si>
  <si>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</si>
  <si>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</si>
  <si>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</si>
  <si>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</si>
  <si>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</si>
  <si>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</si>
  <si>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</si>
  <si>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</si>
  <si>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</si>
  <si>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</si>
  <si>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</si>
  <si>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</si>
  <si>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</si>
  <si>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</si>
  <si>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</si>
  <si>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</si>
  <si>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</si>
  <si>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</si>
  <si>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</si>
  <si>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</si>
  <si>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</si>
  <si>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</si>
  <si>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</si>
  <si>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</si>
  <si>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</si>
  <si>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</si>
  <si>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</si>
  <si>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</si>
  <si>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</si>
  <si>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</si>
  <si>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</si>
  <si>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</si>
  <si>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</si>
  <si>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</si>
  <si>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</si>
  <si>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</si>
  <si>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</si>
  <si>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</si>
  <si>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</si>
  <si>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</si>
  <si>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</si>
  <si>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</si>
  <si>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</si>
  <si>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</si>
  <si>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</si>
  <si>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</si>
  <si>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</si>
  <si>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</si>
  <si>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</si>
  <si>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</si>
  <si>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</si>
  <si>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</si>
  <si>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</si>
  <si>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</si>
  <si>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</si>
  <si>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</si>
  <si>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</si>
  <si>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</si>
  <si>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</si>
  <si>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</si>
  <si>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</si>
  <si>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</si>
  <si>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</si>
  <si>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</si>
  <si>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</si>
  <si>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</si>
  <si>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</si>
  <si>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</si>
  <si>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</si>
  <si>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</si>
  <si>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</si>
  <si>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</si>
  <si>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</si>
  <si>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</si>
  <si>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</si>
  <si>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</si>
  <si>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</si>
  <si>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</si>
  <si>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</si>
  <si>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</si>
  <si>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</si>
  <si>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</si>
  <si>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</si>
  <si>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</si>
  <si>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</si>
  <si>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</si>
  <si>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</si>
  <si>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</si>
  <si>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</si>
  <si>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</si>
  <si>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</si>
  <si>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</si>
  <si>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</si>
  <si>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</si>
  <si>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</si>
  <si>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</si>
  <si>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</si>
  <si>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</si>
  <si>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</si>
  <si>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</si>
  <si>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</si>
  <si>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</si>
  <si>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</si>
  <si>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</si>
  <si>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</si>
  <si>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</si>
  <si>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</si>
  <si>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</si>
  <si>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</si>
  <si>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</si>
  <si>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</si>
  <si>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</si>
  <si>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</si>
  <si>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</si>
  <si>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</si>
  <si>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</si>
  <si>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</si>
  <si>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</si>
  <si>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</si>
  <si>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</si>
  <si>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</si>
  <si>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</si>
  <si>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</si>
  <si>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</si>
  <si>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</si>
  <si>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</si>
  <si>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</si>
  <si>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</si>
  <si>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</si>
  <si>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</si>
  <si>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</si>
  <si>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</si>
  <si>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</si>
  <si>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</si>
  <si>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</si>
  <si>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</si>
  <si>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</si>
  <si>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</si>
  <si>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</si>
  <si>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</si>
  <si>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</si>
  <si>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</si>
  <si>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</si>
  <si>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</si>
  <si>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</si>
  <si>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</si>
  <si>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</si>
  <si>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</si>
  <si>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</si>
  <si>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</si>
  <si>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</si>
  <si>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</si>
  <si>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</si>
  <si>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</si>
  <si>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</si>
  <si>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</si>
  <si>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</si>
  <si>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</si>
  <si>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</si>
  <si>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</si>
  <si>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</si>
  <si>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</si>
  <si>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</si>
  <si>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</si>
  <si>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</si>
  <si>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</si>
  <si>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</si>
  <si>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</si>
  <si>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</si>
  <si>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</si>
  <si>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</si>
  <si>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</si>
  <si>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</si>
  <si>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</si>
  <si>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</si>
  <si>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</si>
  <si>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</si>
  <si>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</si>
  <si>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</si>
  <si>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</si>
  <si>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</si>
  <si>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</si>
  <si>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</si>
  <si>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</si>
  <si>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</si>
  <si>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</si>
  <si>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</si>
  <si>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</si>
  <si>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</si>
  <si>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</si>
  <si>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</si>
  <si>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</si>
  <si>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</si>
  <si>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</si>
  <si>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</si>
  <si>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</si>
  <si>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</si>
  <si>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</si>
  <si>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</si>
  <si>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</si>
  <si>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</si>
  <si>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</si>
  <si>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</si>
  <si>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</si>
  <si>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</si>
  <si>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</si>
  <si>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</si>
  <si>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</si>
  <si>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</si>
  <si>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</si>
  <si>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</si>
  <si>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</si>
  <si>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</si>
  <si>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</si>
  <si>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</si>
  <si>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</si>
  <si>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</si>
  <si>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</si>
  <si>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</si>
  <si>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</si>
  <si>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</si>
  <si>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</si>
  <si>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</si>
  <si>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</si>
  <si>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</si>
  <si>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</si>
  <si>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</si>
  <si>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</si>
  <si>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</si>
  <si>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</si>
  <si>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</si>
  <si>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</si>
  <si>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</si>
  <si>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</si>
  <si>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</si>
  <si>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</si>
  <si>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</si>
  <si>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</si>
  <si>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</si>
  <si>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</si>
  <si>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</si>
  <si>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</si>
  <si>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</si>
  <si>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</si>
  <si>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</si>
  <si>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</si>
  <si>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</si>
  <si>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</si>
  <si>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</si>
  <si>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</si>
  <si>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</si>
  <si>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</si>
  <si>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</si>
  <si>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</si>
  <si>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</si>
  <si>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</si>
  <si>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</si>
  <si>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</si>
  <si>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</si>
  <si>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</si>
  <si>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</si>
  <si>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</si>
  <si>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</si>
  <si>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</si>
  <si>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</si>
  <si>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</si>
  <si>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</si>
  <si>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</si>
  <si>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</si>
  <si>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</si>
  <si>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</si>
  <si>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</si>
  <si>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</si>
  <si>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</si>
  <si>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</si>
  <si>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</si>
  <si>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</si>
  <si>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</si>
  <si>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</si>
  <si>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</si>
  <si>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</si>
  <si>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</si>
  <si>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</si>
  <si>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</si>
  <si>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</si>
  <si>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</si>
  <si>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</si>
  <si>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</si>
  <si>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</si>
  <si>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</si>
  <si>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</si>
  <si>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</si>
  <si>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</si>
  <si>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</si>
  <si>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</si>
  <si>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</si>
  <si>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</si>
  <si>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</si>
  <si>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</si>
  <si>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</si>
  <si>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</si>
  <si>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</si>
  <si>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</si>
  <si>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</si>
  <si>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</si>
  <si>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</si>
  <si>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</si>
  <si>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</si>
  <si>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</si>
  <si>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</si>
  <si>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</si>
  <si>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</si>
  <si>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</si>
  <si>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</si>
  <si>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</si>
  <si>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</si>
  <si>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</si>
  <si>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</si>
  <si>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</si>
  <si>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</si>
  <si>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</si>
  <si>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</si>
  <si>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</si>
  <si>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</si>
  <si>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</si>
  <si>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</si>
  <si>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</si>
  <si>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</si>
  <si>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</si>
  <si>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</si>
  <si>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</si>
  <si>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</si>
  <si>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</si>
  <si>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</si>
  <si>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</si>
  <si>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</si>
  <si>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</si>
  <si>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</si>
  <si>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</si>
  <si>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</si>
  <si>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</si>
  <si>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</si>
  <si>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</si>
  <si>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</si>
  <si>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</si>
  <si>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</si>
  <si>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</si>
  <si>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</si>
  <si>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</si>
  <si>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</si>
  <si>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</si>
  <si>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</si>
  <si>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</si>
  <si>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</si>
  <si>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</si>
  <si>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</si>
  <si>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</si>
  <si>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</si>
  <si>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</si>
  <si>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</si>
  <si>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</si>
  <si>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</si>
  <si>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</si>
  <si>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</si>
  <si>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</si>
  <si>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</si>
  <si>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</si>
  <si>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</si>
  <si>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</si>
  <si>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</si>
  <si>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</si>
  <si>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</si>
  <si>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</si>
  <si>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</si>
  <si>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</si>
  <si>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</si>
  <si>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</si>
  <si>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</si>
  <si>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</si>
  <si>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</si>
  <si>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</si>
  <si>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</si>
  <si>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</si>
  <si>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</si>
  <si>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</si>
  <si>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</si>
  <si>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</si>
  <si>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</si>
  <si>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</si>
  <si>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</si>
  <si>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</si>
  <si>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</si>
  <si>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</si>
  <si>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</si>
  <si>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</si>
  <si>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</si>
  <si>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</si>
  <si>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</si>
  <si>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</si>
  <si>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</si>
  <si>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</si>
  <si>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</si>
  <si>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</si>
  <si>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</si>
  <si>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</si>
  <si>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</si>
  <si>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</si>
  <si>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</si>
  <si>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</si>
  <si>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</si>
  <si>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</si>
  <si>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</si>
  <si>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</si>
  <si>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</si>
  <si>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</si>
  <si>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</si>
  <si>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</si>
  <si>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</si>
  <si>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</si>
  <si>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</si>
  <si>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</si>
  <si>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</si>
  <si>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</si>
  <si>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</si>
  <si>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</si>
  <si>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</si>
  <si>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</si>
  <si>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</si>
  <si>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</si>
  <si>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</si>
  <si>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</si>
  <si>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</si>
  <si>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</si>
  <si>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</si>
  <si>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</si>
  <si>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</si>
  <si>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</si>
  <si>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</si>
  <si>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</si>
  <si>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</si>
  <si>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</si>
  <si>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</si>
  <si>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</si>
  <si>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</si>
  <si>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</si>
  <si>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</si>
  <si>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</si>
  <si>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</si>
  <si>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</si>
  <si>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</si>
  <si>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</si>
  <si>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</si>
  <si>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</si>
  <si>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</si>
  <si>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</si>
  <si>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</si>
  <si>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</si>
  <si>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</si>
  <si>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</si>
  <si>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</si>
  <si>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</si>
  <si>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</si>
  <si>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</si>
  <si>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</si>
  <si>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</si>
  <si>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</si>
  <si>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</si>
  <si>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</si>
  <si>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</si>
  <si>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</si>
  <si>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</si>
  <si>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</si>
  <si>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</si>
  <si>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</si>
  <si>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</si>
  <si>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</si>
  <si>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</si>
  <si>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</si>
  <si>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</si>
  <si>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</si>
  <si>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</si>
  <si>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</si>
  <si>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</si>
  <si>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</si>
  <si>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</si>
  <si>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</si>
  <si>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</si>
  <si>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</si>
  <si>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</si>
  <si>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</si>
  <si>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</si>
  <si>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</si>
  <si>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</si>
  <si>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</si>
  <si>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</si>
  <si>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</si>
  <si>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</si>
  <si>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</si>
  <si>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</si>
  <si>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</si>
  <si>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</si>
  <si>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</si>
  <si>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</si>
  <si>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</si>
  <si>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</si>
  <si>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</si>
  <si>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</si>
  <si>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</si>
  <si>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</si>
  <si>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</si>
  <si>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</si>
  <si>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</si>
  <si>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</si>
  <si>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</si>
  <si>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</si>
  <si>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</si>
  <si>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</si>
  <si>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</si>
  <si>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</si>
  <si>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</si>
  <si>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</si>
  <si>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</si>
  <si>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</si>
  <si>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</si>
  <si>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</si>
  <si>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</si>
  <si>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</si>
  <si>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</si>
  <si>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</si>
  <si>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</si>
  <si>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</si>
  <si>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</si>
  <si>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</si>
  <si>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</si>
  <si>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</si>
  <si>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</si>
  <si>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</si>
  <si>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</si>
  <si>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</si>
  <si>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</si>
  <si>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</si>
  <si>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</si>
  <si>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</si>
  <si>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</si>
  <si>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</si>
  <si>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</si>
  <si>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</si>
  <si>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</si>
  <si>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</si>
  <si>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</si>
  <si>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</si>
  <si>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</si>
  <si>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</si>
  <si>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</si>
  <si>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</si>
  <si>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</si>
  <si>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</si>
  <si>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</si>
  <si>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</si>
  <si>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</si>
  <si>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</si>
  <si>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</si>
  <si>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</si>
  <si>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</si>
  <si>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</si>
  <si>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</si>
  <si>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</si>
  <si>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</si>
  <si>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</si>
  <si>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</si>
  <si>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</si>
  <si>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</si>
  <si>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</si>
  <si>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</si>
  <si>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</si>
  <si>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</si>
  <si>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</si>
  <si>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</si>
  <si>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</si>
  <si>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</si>
  <si>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</si>
  <si>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</si>
  <si>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</si>
  <si>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</si>
  <si>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</si>
  <si>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</si>
  <si>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</si>
  <si>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</si>
  <si>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</si>
  <si>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</si>
  <si>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</si>
  <si>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</si>
  <si>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</si>
  <si>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</si>
  <si>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</si>
  <si>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</si>
  <si>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</si>
  <si>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</si>
  <si>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</si>
  <si>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</si>
  <si>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</si>
  <si>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</si>
  <si>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</si>
  <si>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</si>
  <si>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</si>
  <si>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</si>
  <si>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</si>
  <si>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</si>
  <si>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</si>
  <si>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</si>
  <si>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</si>
  <si>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</si>
  <si>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</si>
  <si>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</si>
  <si>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</si>
  <si>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</si>
  <si>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</si>
  <si>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</si>
  <si>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</si>
  <si>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</si>
  <si>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</si>
  <si>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</si>
  <si>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</si>
  <si>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</si>
  <si>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</si>
  <si>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</si>
  <si>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</si>
  <si>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</si>
  <si>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</si>
  <si>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</si>
  <si>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</si>
  <si>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</si>
  <si>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</si>
  <si>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</si>
  <si>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</si>
  <si>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</si>
  <si>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</si>
  <si>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</si>
  <si>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</si>
  <si>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</si>
  <si>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</si>
  <si>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</si>
  <si>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</si>
  <si>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</si>
  <si>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</si>
  <si>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</si>
  <si>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</si>
  <si>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</si>
  <si>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</si>
  <si>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</si>
  <si>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</si>
  <si>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</si>
  <si>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</si>
  <si>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</si>
  <si>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</si>
  <si>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</si>
  <si>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</si>
  <si>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</si>
  <si>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</si>
  <si>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</si>
  <si>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</si>
  <si>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</si>
  <si>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</si>
  <si>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</si>
  <si>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</si>
  <si>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</si>
  <si>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</si>
  <si>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</si>
  <si>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</si>
  <si>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</si>
  <si>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</si>
  <si>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</si>
  <si>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</si>
  <si>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</si>
  <si>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</si>
  <si>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</si>
  <si>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</si>
  <si>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</si>
  <si>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</si>
  <si>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</si>
  <si>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</si>
  <si>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</si>
  <si>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</si>
  <si>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</si>
  <si>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</si>
  <si>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</si>
  <si>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</si>
  <si>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</si>
  <si>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</si>
  <si>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</si>
  <si>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</si>
  <si>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</si>
  <si>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</si>
  <si>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</si>
  <si>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</si>
  <si>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</si>
  <si>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</si>
  <si>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</si>
  <si>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</si>
  <si>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</si>
  <si>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</si>
  <si>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</si>
  <si>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</si>
  <si>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</si>
  <si>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</si>
  <si>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</si>
  <si>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</si>
  <si>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</si>
  <si>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</si>
  <si>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</si>
  <si>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</si>
  <si>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</si>
  <si>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</si>
  <si>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</si>
  <si>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</si>
  <si>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</si>
  <si>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</si>
  <si>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</si>
  <si>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</si>
  <si>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</si>
  <si>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</si>
  <si>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</si>
  <si>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</si>
  <si>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</si>
  <si>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</si>
  <si>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</si>
  <si>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</si>
  <si>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</si>
  <si>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</si>
  <si>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</si>
  <si>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</si>
  <si>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</si>
  <si>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</si>
  <si>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</si>
  <si>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</si>
  <si>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</si>
  <si>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</si>
  <si>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</si>
  <si>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</si>
  <si>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</si>
  <si>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</si>
  <si>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</si>
  <si>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</si>
  <si>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</si>
  <si>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</si>
  <si>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</si>
  <si>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</si>
  <si>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</si>
  <si>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</si>
  <si>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</si>
  <si>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</si>
  <si>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</si>
  <si>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</si>
  <si>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</si>
  <si>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</si>
  <si>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</si>
  <si>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</si>
  <si>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</si>
  <si>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</si>
  <si>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</si>
  <si>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</si>
  <si>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</si>
  <si>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</si>
  <si>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</si>
  <si>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</si>
  <si>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</si>
  <si>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</si>
  <si>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</si>
  <si>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</si>
  <si>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</si>
  <si>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</si>
  <si>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</si>
  <si>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</si>
  <si>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</si>
  <si>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</si>
  <si>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</si>
  <si>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</si>
  <si>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</si>
  <si>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</si>
  <si>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</si>
  <si>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</si>
  <si>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</si>
  <si>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</si>
  <si>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</si>
  <si>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</si>
  <si>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</si>
  <si>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</si>
  <si>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</si>
  <si>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</si>
  <si>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</si>
  <si>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</si>
  <si>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</si>
  <si>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</si>
  <si>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</si>
  <si>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</si>
  <si>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</si>
  <si>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</si>
  <si>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</si>
  <si>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</si>
  <si>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</si>
  <si>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</si>
  <si>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</si>
  <si>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</si>
  <si>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</si>
  <si>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</si>
  <si>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</si>
  <si>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</si>
  <si>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</si>
  <si>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</si>
  <si>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</si>
  <si>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</si>
  <si>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</si>
  <si>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</si>
  <si>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</si>
  <si>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</si>
  <si>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</si>
  <si>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</si>
  <si>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</si>
  <si>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</si>
  <si>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</si>
  <si>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</si>
  <si>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</si>
  <si>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</si>
  <si>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</si>
  <si>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</si>
  <si>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</si>
  <si>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</si>
  <si>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</si>
  <si>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</si>
  <si>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</si>
  <si>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</si>
  <si>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</si>
  <si>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</si>
  <si>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</si>
  <si>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</si>
  <si>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</si>
  <si>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</si>
  <si>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</si>
  <si>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</si>
  <si>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</si>
  <si>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</si>
  <si>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</si>
  <si>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</si>
  <si>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</si>
  <si>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</si>
  <si>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</si>
  <si>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</si>
  <si>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</si>
  <si>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</si>
  <si>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</si>
  <si>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</si>
  <si>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</si>
  <si>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</si>
  <si>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</si>
  <si>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</si>
  <si>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</si>
  <si>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</si>
  <si>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</si>
  <si>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</si>
  <si>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</si>
  <si>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</si>
  <si>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</si>
  <si>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</si>
  <si>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</si>
  <si>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</si>
  <si>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</si>
  <si>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</si>
  <si>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</si>
  <si>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</si>
  <si>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</si>
  <si>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</si>
  <si>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</si>
  <si>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</si>
  <si>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</si>
  <si>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</si>
  <si>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</si>
  <si>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</si>
  <si>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</si>
  <si>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</si>
  <si>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</si>
  <si>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</si>
  <si>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</si>
  <si>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</si>
  <si>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</si>
  <si>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</si>
  <si>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</si>
  <si>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</si>
  <si>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</si>
  <si>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</si>
  <si>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</si>
  <si>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</si>
  <si>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</si>
  <si>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</si>
  <si>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</si>
  <si>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</si>
  <si>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</si>
  <si>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</si>
  <si>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</si>
  <si>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</si>
  <si>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</si>
  <si>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</si>
  <si>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</si>
  <si>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</si>
  <si>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</si>
  <si>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</si>
  <si>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</si>
  <si>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</si>
  <si>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</si>
  <si>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</si>
  <si>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</si>
  <si>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</si>
  <si>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</si>
  <si>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</si>
  <si>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</si>
  <si>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</si>
  <si>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</si>
  <si>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</si>
  <si>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</si>
  <si>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</si>
  <si>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</si>
  <si>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</si>
  <si>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</si>
  <si>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</si>
  <si>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</si>
  <si>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</si>
  <si>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</si>
  <si>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</si>
  <si>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</si>
  <si>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</si>
  <si>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</si>
  <si>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</si>
  <si>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</si>
  <si>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</si>
  <si>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</si>
  <si>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</si>
  <si>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</si>
  <si>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</si>
  <si>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</si>
  <si>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</si>
  <si>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</si>
  <si>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</si>
  <si>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</si>
  <si>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</si>
  <si>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</si>
  <si>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</si>
  <si>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</si>
  <si>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</si>
  <si>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</si>
  <si>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</si>
  <si>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</si>
  <si>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</si>
  <si>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</si>
  <si>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</si>
  <si>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</si>
  <si>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</si>
  <si>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</si>
  <si>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</si>
  <si>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</si>
  <si>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</si>
  <si>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</si>
  <si>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</si>
  <si>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</si>
  <si>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</si>
  <si>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</si>
  <si>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</si>
  <si>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</si>
  <si>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</si>
  <si>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</si>
  <si>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</si>
  <si>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</si>
  <si>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</si>
  <si>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</si>
  <si>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</si>
  <si>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</si>
  <si>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</si>
  <si>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</si>
  <si>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</si>
  <si>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</si>
  <si>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</si>
  <si>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</si>
  <si>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</si>
  <si>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</si>
  <si>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</si>
  <si>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</si>
  <si>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</si>
  <si>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</si>
  <si>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</si>
  <si>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</si>
  <si>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</si>
  <si>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</si>
  <si>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</si>
  <si>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</si>
  <si>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</si>
  <si>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</si>
  <si>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</si>
  <si>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</si>
  <si>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</si>
  <si>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</si>
  <si>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</si>
  <si>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</si>
  <si>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</si>
  <si>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</si>
  <si>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</si>
  <si>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</si>
  <si>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</si>
  <si>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</si>
  <si>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</si>
  <si>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</si>
  <si>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</si>
  <si>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</si>
  <si>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</si>
  <si>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</si>
  <si>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</si>
  <si>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</si>
  <si>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</si>
  <si>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</si>
  <si>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</si>
  <si>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</si>
  <si>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</si>
  <si>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</si>
  <si>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</si>
  <si>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</si>
  <si>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</si>
  <si>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</si>
  <si>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</si>
  <si>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</si>
  <si>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</si>
  <si>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</si>
  <si>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</si>
  <si>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</si>
  <si>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</si>
  <si>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</si>
  <si>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</si>
  <si>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</si>
  <si>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</si>
  <si>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</si>
  <si>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</si>
  <si>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</si>
  <si>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</si>
  <si>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</si>
  <si>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</si>
  <si>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</si>
  <si>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</si>
  <si>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</si>
  <si>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</si>
  <si>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</si>
  <si>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</si>
  <si>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</si>
  <si>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</si>
  <si>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</si>
  <si>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</si>
  <si>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</si>
  <si>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</si>
  <si>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</si>
  <si>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</si>
  <si>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</si>
  <si>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</si>
  <si>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</si>
  <si>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</si>
  <si>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</si>
  <si>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</si>
  <si>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</si>
  <si>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</si>
  <si>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</si>
  <si>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</si>
  <si>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</si>
  <si>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</si>
  <si>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</si>
  <si>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</si>
  <si>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</si>
  <si>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</si>
  <si>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</si>
  <si>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</si>
  <si>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</si>
  <si>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</si>
  <si>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</si>
  <si>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</si>
  <si>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</si>
  <si>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</si>
  <si>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</si>
  <si>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</si>
  <si>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</si>
  <si>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</si>
  <si>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</si>
  <si>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</si>
  <si>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</si>
  <si>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</si>
  <si>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</si>
  <si>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</si>
  <si>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</si>
  <si>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</si>
  <si>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</si>
  <si>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</si>
  <si>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</si>
  <si>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</si>
  <si>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</si>
  <si>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</si>
  <si>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</si>
  <si>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</si>
  <si>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</si>
  <si>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</si>
  <si>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</si>
  <si>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</si>
  <si>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</si>
  <si>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</si>
  <si>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</si>
  <si>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</si>
  <si>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</si>
  <si>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</si>
  <si>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</si>
  <si>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</si>
  <si>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</si>
  <si>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</si>
  <si>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</si>
  <si>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</si>
  <si>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</si>
  <si>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</si>
  <si>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</si>
  <si>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</si>
  <si>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</si>
  <si>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</si>
  <si>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</si>
  <si>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</si>
  <si>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</si>
  <si>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</si>
  <si>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</si>
  <si>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</si>
  <si>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</si>
  <si>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</si>
  <si>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</si>
  <si>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</si>
  <si>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</si>
  <si>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</si>
  <si>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</si>
  <si>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</si>
  <si>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</si>
  <si>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</si>
  <si>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</si>
  <si>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</si>
  <si>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</si>
  <si>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</si>
  <si>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</si>
  <si>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</si>
  <si>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</si>
  <si>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</si>
  <si>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</si>
  <si>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</si>
  <si>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</si>
  <si>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</si>
  <si>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</si>
  <si>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</si>
  <si>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</si>
  <si>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</si>
  <si>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</si>
  <si>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</si>
  <si>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</si>
  <si>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</si>
  <si>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</si>
  <si>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</si>
  <si>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</si>
  <si>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</si>
  <si>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</si>
  <si>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</si>
  <si>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</si>
  <si>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</si>
  <si>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</si>
  <si>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</si>
  <si>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</si>
  <si>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</si>
  <si>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</si>
  <si>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</si>
  <si>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</si>
  <si>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</si>
  <si>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</si>
  <si>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</si>
  <si>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</si>
  <si>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</si>
  <si>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</si>
  <si>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</si>
  <si>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</si>
  <si>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</si>
  <si>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</si>
  <si>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</si>
  <si>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</si>
  <si>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</si>
  <si>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</si>
  <si>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</si>
  <si>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</si>
  <si>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</si>
  <si>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</si>
  <si>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</si>
  <si>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</si>
  <si>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</si>
  <si>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</si>
  <si>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</si>
  <si>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</si>
  <si>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</si>
  <si>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</si>
  <si>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</si>
  <si>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</si>
  <si>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</si>
  <si>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</si>
  <si>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</si>
  <si>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</si>
  <si>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</si>
  <si>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</si>
  <si>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</si>
  <si>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</si>
  <si>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</si>
  <si>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</si>
  <si>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</si>
  <si>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</si>
  <si>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</si>
  <si>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</si>
  <si>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</si>
  <si>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</si>
  <si>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</si>
  <si>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</si>
  <si>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</si>
  <si>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</si>
  <si>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</si>
  <si>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</si>
  <si>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</si>
  <si>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</si>
  <si>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</si>
  <si>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</si>
  <si>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</si>
  <si>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</si>
  <si>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</si>
  <si>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</si>
  <si>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</si>
  <si>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</si>
  <si>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</si>
  <si>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</si>
  <si>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</si>
  <si>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</si>
  <si>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</si>
  <si>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</si>
  <si>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</si>
  <si>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</si>
  <si>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</si>
  <si>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</si>
  <si>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</si>
  <si>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</si>
  <si>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</si>
  <si>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</si>
  <si>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</si>
  <si>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</si>
  <si>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</si>
  <si>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</si>
  <si>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</si>
  <si>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</si>
  <si>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</si>
  <si>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</si>
  <si>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</si>
  <si>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</si>
  <si>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</si>
  <si>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</si>
  <si>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</si>
  <si>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</si>
  <si>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</si>
  <si>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</si>
  <si>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</si>
  <si>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</si>
  <si>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</si>
  <si>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</si>
  <si>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</si>
  <si>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</si>
  <si>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</si>
  <si>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</si>
  <si>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</si>
  <si>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</si>
  <si>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</si>
  <si>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</si>
  <si>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</si>
  <si>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</si>
  <si>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</si>
  <si>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</si>
  <si>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</si>
  <si>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</si>
  <si>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</si>
  <si>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</si>
  <si>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</si>
  <si>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</si>
  <si>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</si>
  <si>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</si>
  <si>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</si>
  <si>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</si>
  <si>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</si>
  <si>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</si>
  <si>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</si>
  <si>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</si>
  <si>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</si>
  <si>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</si>
  <si>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</si>
  <si>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</si>
  <si>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</si>
  <si>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</si>
  <si>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</si>
  <si>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</si>
  <si>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</si>
  <si>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</si>
  <si>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</si>
  <si>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</si>
  <si>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</si>
  <si>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</si>
  <si>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</si>
  <si>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</si>
  <si>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</si>
  <si>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</si>
  <si>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</si>
  <si>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</si>
  <si>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</si>
  <si>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</si>
  <si>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</si>
  <si>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</si>
  <si>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</si>
  <si>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</si>
  <si>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</si>
  <si>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</si>
  <si>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</si>
  <si>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</si>
  <si>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</si>
  <si>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</si>
  <si>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</si>
  <si>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</si>
  <si>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</si>
  <si>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</si>
  <si>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</si>
  <si>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</si>
  <si>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</si>
  <si>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</si>
  <si>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</si>
  <si>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</si>
  <si>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</si>
  <si>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</si>
  <si>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</si>
  <si>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</si>
  <si>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</si>
  <si>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</si>
  <si>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</si>
  <si>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</si>
  <si>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</si>
  <si>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</si>
  <si>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</si>
  <si>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</si>
  <si>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</si>
  <si>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</si>
  <si>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</si>
  <si>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</si>
  <si>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</si>
  <si>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</si>
  <si>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</si>
  <si>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</si>
  <si>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</si>
  <si>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</si>
  <si>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</si>
  <si>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</si>
  <si>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</si>
  <si>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</si>
  <si>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</si>
  <si>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</si>
  <si>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</si>
  <si>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</si>
  <si>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</si>
  <si>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</si>
  <si>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</si>
  <si>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</si>
  <si>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</si>
  <si>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</si>
  <si>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</si>
  <si>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</si>
  <si>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</si>
  <si>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</si>
  <si>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</si>
  <si>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</si>
  <si>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</si>
  <si>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</si>
  <si>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</si>
  <si>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</si>
  <si>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</si>
  <si>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</si>
  <si>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</si>
  <si>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</si>
  <si>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</si>
  <si>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</si>
  <si>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</si>
  <si>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</si>
  <si>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</si>
  <si>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</si>
  <si>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</si>
  <si>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</si>
  <si>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</si>
  <si>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</si>
  <si>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</si>
  <si>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</si>
  <si>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</si>
  <si>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</si>
  <si>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</si>
  <si>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</si>
  <si>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</si>
  <si>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</si>
  <si>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</si>
  <si>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</si>
  <si>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</si>
  <si>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</si>
  <si>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</si>
  <si>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</si>
  <si>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</si>
  <si>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</si>
  <si>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</si>
  <si>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</si>
  <si>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</si>
  <si>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</si>
  <si>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</si>
  <si>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</si>
  <si>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</si>
  <si>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</si>
  <si>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</si>
  <si>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</si>
  <si>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</si>
  <si>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</si>
  <si>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</si>
  <si>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</si>
  <si>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</si>
  <si>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</si>
  <si>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</si>
  <si>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</si>
  <si>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</si>
  <si>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</si>
  <si>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</si>
  <si>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</si>
  <si>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</si>
  <si>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</si>
  <si>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</si>
  <si>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</si>
  <si>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</si>
  <si>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</si>
  <si>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</si>
  <si>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</si>
  <si>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</si>
  <si>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</si>
  <si>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</si>
  <si>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</si>
  <si>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</si>
  <si>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</si>
  <si>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</si>
  <si>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</si>
  <si>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</si>
  <si>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</si>
  <si>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</si>
  <si>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</si>
  <si>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</si>
  <si>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</si>
  <si>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</si>
  <si>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</si>
  <si>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</si>
  <si>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</si>
  <si>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</si>
  <si>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</si>
  <si>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</si>
  <si>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</si>
  <si>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</si>
  <si>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</si>
  <si>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</si>
  <si>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</si>
  <si>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</si>
  <si>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</si>
  <si>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</si>
  <si>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</si>
  <si>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</si>
  <si>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</si>
  <si>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</si>
  <si>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</si>
  <si>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</si>
  <si>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</si>
  <si>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</si>
  <si>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</si>
  <si>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</si>
  <si>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</si>
  <si>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</si>
  <si>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</si>
  <si>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</si>
  <si>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</si>
  <si>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</si>
  <si>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</si>
  <si>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</si>
  <si>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</si>
  <si>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</si>
  <si>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</si>
  <si>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</si>
  <si>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</si>
  <si>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</si>
  <si>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</si>
  <si>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</si>
  <si>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</si>
  <si>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</si>
  <si>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</si>
  <si>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</si>
  <si>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</si>
  <si>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</si>
  <si>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</si>
  <si>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</si>
  <si>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</si>
  <si>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</si>
  <si>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</si>
  <si>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</si>
  <si>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</si>
  <si>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</si>
  <si>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</si>
  <si>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</si>
  <si>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</si>
  <si>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</si>
  <si>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</si>
  <si>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</si>
  <si>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</si>
  <si>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</si>
  <si>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</si>
  <si>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</si>
  <si>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</si>
  <si>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</si>
  <si>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</si>
  <si>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</si>
  <si>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</si>
  <si>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</si>
  <si>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</si>
  <si>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</si>
  <si>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</si>
  <si>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</si>
  <si>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</si>
  <si>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</si>
  <si>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</si>
  <si>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</si>
  <si>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</si>
  <si>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</si>
  <si>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</si>
  <si>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</si>
  <si>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</si>
  <si>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</si>
  <si>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</si>
  <si>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</si>
  <si>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</si>
  <si>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</si>
  <si>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</si>
  <si>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</si>
  <si>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</si>
  <si>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</si>
  <si>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</si>
  <si>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</si>
  <si>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</si>
  <si>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</si>
  <si>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</si>
  <si>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</si>
  <si>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</si>
  <si>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</si>
  <si>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</si>
  <si>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</si>
  <si>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</si>
  <si>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</si>
  <si>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</si>
  <si>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</si>
  <si>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</si>
  <si>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</si>
  <si>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</si>
  <si>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</si>
  <si>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</si>
  <si>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</si>
  <si>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</si>
  <si>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</si>
  <si>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</si>
  <si>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</si>
  <si>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</si>
  <si>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</si>
  <si>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</si>
  <si>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</si>
  <si>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</si>
  <si>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</si>
  <si>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</si>
  <si>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</si>
  <si>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</si>
  <si>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</si>
  <si>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</si>
  <si>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</si>
  <si>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</si>
  <si>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</si>
  <si>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</si>
  <si>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</si>
  <si>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</si>
  <si>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</si>
  <si>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</si>
  <si>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</si>
  <si>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</si>
  <si>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</si>
  <si>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</si>
  <si>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</si>
  <si>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</si>
  <si>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</si>
  <si>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</si>
  <si>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</si>
  <si>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</si>
  <si>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</si>
  <si>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</si>
  <si>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</si>
  <si>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</si>
  <si>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</si>
  <si>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</si>
  <si>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</si>
  <si>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</si>
  <si>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</si>
  <si>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</si>
  <si>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</si>
  <si>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</si>
  <si>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</si>
  <si>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</si>
  <si>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</si>
  <si>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</si>
  <si>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</si>
  <si>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</si>
  <si>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</si>
  <si>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</si>
  <si>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</si>
  <si>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</si>
  <si>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</si>
  <si>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</si>
  <si>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</si>
  <si>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</si>
  <si>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</si>
  <si>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</si>
  <si>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</si>
  <si>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</si>
  <si>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</si>
  <si>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</si>
  <si>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</si>
  <si>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</si>
  <si>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</si>
  <si>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</si>
  <si>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</si>
  <si>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</si>
  <si>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</si>
  <si>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</si>
  <si>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</si>
  <si>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</si>
  <si>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</si>
  <si>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</si>
  <si>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</si>
  <si>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</si>
  <si>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</si>
  <si>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</si>
  <si>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</si>
  <si>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</si>
  <si>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</si>
  <si>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</si>
  <si>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</si>
  <si>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</si>
  <si>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</si>
  <si>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</si>
  <si>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</si>
  <si>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</si>
  <si>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</si>
  <si>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</si>
  <si>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</si>
  <si>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</si>
  <si>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</si>
  <si>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</si>
  <si>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</si>
  <si>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</si>
  <si>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</si>
  <si>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</si>
  <si>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</si>
  <si>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</si>
  <si>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</si>
  <si>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</si>
  <si>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</si>
  <si>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</si>
  <si>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</si>
  <si>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</si>
  <si>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</si>
  <si>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</si>
  <si>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</si>
  <si>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</si>
  <si>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</si>
  <si>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</si>
  <si>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</si>
  <si>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</si>
  <si>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</si>
  <si>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</si>
  <si>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</si>
  <si>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</si>
  <si>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</si>
  <si>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</si>
  <si>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</si>
  <si>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</si>
  <si>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</si>
  <si>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</si>
  <si>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</si>
  <si>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</si>
  <si>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</si>
  <si>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</si>
  <si>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</si>
  <si>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</si>
  <si>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</si>
  <si>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</si>
  <si>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</si>
  <si>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</si>
  <si>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</si>
  <si>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</si>
  <si>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</si>
  <si>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</si>
  <si>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</si>
  <si>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</si>
  <si>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</si>
  <si>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</si>
  <si>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</si>
  <si>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</si>
  <si>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</si>
  <si>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</si>
  <si>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</si>
  <si>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</si>
  <si>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</si>
  <si>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</si>
  <si>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</si>
  <si>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</si>
  <si>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</si>
  <si>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</si>
  <si>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</si>
  <si>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</si>
  <si>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</si>
  <si>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</si>
  <si>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</si>
  <si>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</si>
  <si>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</si>
  <si>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</si>
  <si>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</si>
  <si>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</si>
  <si>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</si>
  <si>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</si>
  <si>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</si>
  <si>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</si>
  <si>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</si>
  <si>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</si>
  <si>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</si>
  <si>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</si>
  <si>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</si>
  <si>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</si>
  <si>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</si>
  <si>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</si>
  <si>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</si>
  <si>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</si>
  <si>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</si>
  <si>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</si>
  <si>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</si>
  <si>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</si>
  <si>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</si>
  <si>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</si>
  <si>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</si>
  <si>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</si>
  <si>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</si>
  <si>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</si>
  <si>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</si>
  <si>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</si>
  <si>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</si>
  <si>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</si>
  <si>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</si>
  <si>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</si>
  <si>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</si>
  <si>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</si>
  <si>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</si>
  <si>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</si>
  <si>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</si>
  <si>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</si>
  <si>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</si>
  <si>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</si>
  <si>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</si>
  <si>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</si>
  <si>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</si>
  <si>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</si>
  <si>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</si>
  <si>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</si>
  <si>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</si>
  <si>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</si>
  <si>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</si>
  <si>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</si>
  <si>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</si>
  <si>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</si>
  <si>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</si>
  <si>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</si>
  <si>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</si>
  <si>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</si>
  <si>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</si>
  <si>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</si>
  <si>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</si>
  <si>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</si>
  <si>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</si>
  <si>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</si>
  <si>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</si>
  <si>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</si>
  <si>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</si>
  <si>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</si>
  <si>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</si>
  <si>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</si>
  <si>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</si>
  <si>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</si>
  <si>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</si>
  <si>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</si>
  <si>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</si>
  <si>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</si>
  <si>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</si>
  <si>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</si>
  <si>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</si>
  <si>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</si>
  <si>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</si>
  <si>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</si>
  <si>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</si>
  <si>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</si>
  <si>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</si>
  <si>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</si>
  <si>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</si>
  <si>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</si>
  <si>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</si>
  <si>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</si>
  <si>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</si>
  <si>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</si>
  <si>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</si>
  <si>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</si>
  <si>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</si>
  <si>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</si>
  <si>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</si>
  <si>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</si>
  <si>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</si>
  <si>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</si>
  <si>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</si>
  <si>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</si>
  <si>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</si>
  <si>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</si>
  <si>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</si>
  <si>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</si>
  <si>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</si>
  <si>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</si>
  <si>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</si>
  <si>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</si>
  <si>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</si>
  <si>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</si>
  <si>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</si>
  <si>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</si>
  <si>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</si>
  <si>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</si>
  <si>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</si>
  <si>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</si>
  <si>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</si>
  <si>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</si>
  <si>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</si>
  <si>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</si>
  <si>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</si>
  <si>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</si>
  <si>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</si>
  <si>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</si>
  <si>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</si>
  <si>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</si>
  <si>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</si>
  <si>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</si>
  <si>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</si>
  <si>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</si>
  <si>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</si>
  <si>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</si>
  <si>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</si>
  <si>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</si>
  <si>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</si>
  <si>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</si>
  <si>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</si>
  <si>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</si>
  <si>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</si>
  <si>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</si>
  <si>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</si>
  <si>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</si>
  <si>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</si>
  <si>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</si>
  <si>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</si>
  <si>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</si>
  <si>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</si>
  <si>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</si>
  <si>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</si>
  <si>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</si>
  <si>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</si>
  <si>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</si>
  <si>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</si>
  <si>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</si>
  <si>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</si>
  <si>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</si>
  <si>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</si>
  <si>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</si>
  <si>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</si>
  <si>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</si>
  <si>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</si>
  <si>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</si>
  <si>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</si>
  <si>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</si>
  <si>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</si>
  <si>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</si>
  <si>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</si>
  <si>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</si>
  <si>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</si>
  <si>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</si>
  <si>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</si>
  <si>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</si>
  <si>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</si>
  <si>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</si>
  <si>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</si>
  <si>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</si>
  <si>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</si>
  <si>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</si>
  <si>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</si>
  <si>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</si>
  <si>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</si>
  <si>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</si>
  <si>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</si>
  <si>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</si>
  <si>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</si>
  <si>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</si>
  <si>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</si>
  <si>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</si>
  <si>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</si>
  <si>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</si>
  <si>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</si>
  <si>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</si>
  <si>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</si>
  <si>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</si>
  <si>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</si>
  <si>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</si>
  <si>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</si>
  <si>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</si>
  <si>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</si>
  <si>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</si>
  <si>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</si>
  <si>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</si>
  <si>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</si>
  <si>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</si>
  <si>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</si>
  <si>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</si>
  <si>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</si>
  <si>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</si>
  <si>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</si>
  <si>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</si>
  <si>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</si>
  <si>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</si>
  <si>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</si>
  <si>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</si>
  <si>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</si>
  <si>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</si>
  <si>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</si>
  <si>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</si>
  <si>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</si>
  <si>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</si>
  <si>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</si>
  <si>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</si>
  <si>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</si>
  <si>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</si>
  <si>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</si>
  <si>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</si>
  <si>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</si>
  <si>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</si>
  <si>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</si>
  <si>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</si>
  <si>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</si>
  <si>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</si>
  <si>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</si>
  <si>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</si>
  <si>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</si>
  <si>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</si>
  <si>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</si>
  <si>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</si>
  <si>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</si>
  <si>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</si>
  <si>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</si>
  <si>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</si>
  <si>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</si>
  <si>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</si>
  <si>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</si>
  <si>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</si>
  <si>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</si>
  <si>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</si>
  <si>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</si>
  <si>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</si>
  <si>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</si>
  <si>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</si>
  <si>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</si>
  <si>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</si>
  <si>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</si>
  <si>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</si>
  <si>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</si>
  <si>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</si>
  <si>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</si>
  <si>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</si>
  <si>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</si>
  <si>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</si>
  <si>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</si>
  <si>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</si>
  <si>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</si>
  <si>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</si>
  <si>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</si>
  <si>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</si>
  <si>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</si>
  <si>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</si>
  <si>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</si>
  <si>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</si>
  <si>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</si>
  <si>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</si>
  <si>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</si>
  <si>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</si>
  <si>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</si>
  <si>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</si>
  <si>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</si>
  <si>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</si>
  <si>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</si>
  <si>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</si>
  <si>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</si>
  <si>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</si>
  <si>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</si>
  <si>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</si>
  <si>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</si>
  <si>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</si>
  <si>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</si>
  <si>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</si>
  <si>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</si>
  <si>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</si>
  <si>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</si>
  <si>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</si>
  <si>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</si>
  <si>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</si>
  <si>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</si>
  <si>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</si>
  <si>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</si>
  <si>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</si>
  <si>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</si>
  <si>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</si>
  <si>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</si>
  <si>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</si>
  <si>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</si>
  <si>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</si>
  <si>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</si>
  <si>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</si>
  <si>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</si>
  <si>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</si>
  <si>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</si>
  <si>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</si>
  <si>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</si>
  <si>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</si>
  <si>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</si>
  <si>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</si>
  <si>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</si>
  <si>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</si>
  <si>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</si>
  <si>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</si>
  <si>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</si>
  <si>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</si>
  <si>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</si>
  <si>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</si>
  <si>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</si>
  <si>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</si>
  <si>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</si>
  <si>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</si>
  <si>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</si>
  <si>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</si>
  <si>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</si>
  <si>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</si>
  <si>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</si>
  <si>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</si>
  <si>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</si>
  <si>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</si>
  <si>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</si>
  <si>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</si>
  <si>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</si>
  <si>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</si>
  <si>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</si>
  <si>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</si>
  <si>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</si>
  <si>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</si>
  <si>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</si>
  <si>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</si>
  <si>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</si>
  <si>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</si>
  <si>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</si>
  <si>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</si>
  <si>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</si>
  <si>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</si>
  <si>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</si>
  <si>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</si>
  <si>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</si>
  <si>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</si>
  <si>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</si>
  <si>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</si>
  <si>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</si>
  <si>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</si>
  <si>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</si>
  <si>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</si>
  <si>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</si>
  <si>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</si>
  <si>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</si>
  <si>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</si>
  <si>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</si>
  <si>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</si>
  <si>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</si>
  <si>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</si>
  <si>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</si>
  <si>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</si>
  <si>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</si>
  <si>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</si>
  <si>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</si>
  <si>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</si>
  <si>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</si>
  <si>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</si>
  <si>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</si>
  <si>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</si>
  <si>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</si>
  <si>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</si>
  <si>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</si>
  <si>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</si>
  <si>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</si>
  <si>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</si>
  <si>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</si>
  <si>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</si>
  <si>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</si>
  <si>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</si>
  <si>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</si>
  <si>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</si>
  <si>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</si>
  <si>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</si>
  <si>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</si>
  <si>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</si>
  <si>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</si>
  <si>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</si>
  <si>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</si>
  <si>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</si>
  <si>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</si>
  <si>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</si>
  <si>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</si>
  <si>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</si>
  <si>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</si>
  <si>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</si>
  <si>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</si>
  <si>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</si>
  <si>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</si>
  <si>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</si>
  <si>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</si>
  <si>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</si>
  <si>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</si>
  <si>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</si>
  <si>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</si>
  <si>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</si>
  <si>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</si>
  <si>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</si>
  <si>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</si>
  <si>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</si>
  <si>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</si>
  <si>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</si>
  <si>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</si>
  <si>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</si>
  <si>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</si>
  <si>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</si>
  <si>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</si>
  <si>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</si>
  <si>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</si>
  <si>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</si>
  <si>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</si>
  <si>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</si>
  <si>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</si>
  <si>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</si>
  <si>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</si>
  <si>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</si>
  <si>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</si>
  <si>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</si>
  <si>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</si>
  <si>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</si>
  <si>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</si>
  <si>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</si>
  <si>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</si>
  <si>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</si>
  <si>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</si>
  <si>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</si>
  <si>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</si>
  <si>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</si>
  <si>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</si>
  <si>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</si>
  <si>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</si>
  <si>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</si>
  <si>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</si>
  <si>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</si>
  <si>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</si>
  <si>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</si>
  <si>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</si>
  <si>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</si>
  <si>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</si>
  <si>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</si>
  <si>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</si>
  <si>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</si>
  <si>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</si>
  <si>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</si>
  <si>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</si>
  <si>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</si>
  <si>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</si>
  <si>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</si>
  <si>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</si>
  <si>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</si>
  <si>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</si>
  <si>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</si>
  <si>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</si>
  <si>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</si>
  <si>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</si>
  <si>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</si>
  <si>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</si>
  <si>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</si>
  <si>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</si>
  <si>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</si>
  <si>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</si>
  <si>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</si>
  <si>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</si>
  <si>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</si>
  <si>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</si>
  <si>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</si>
  <si>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</si>
  <si>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</si>
  <si>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</si>
  <si>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</si>
  <si>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</si>
  <si>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</si>
  <si>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</si>
  <si>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</si>
  <si>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</si>
  <si>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</si>
  <si>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</si>
  <si>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</si>
  <si>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</si>
  <si>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</si>
  <si>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</si>
  <si>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</si>
  <si>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</si>
  <si>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</si>
  <si>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</si>
  <si>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</si>
  <si>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</si>
  <si>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</si>
  <si>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</si>
  <si>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</si>
  <si>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</si>
  <si>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</si>
  <si>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</si>
  <si>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</si>
  <si>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</si>
  <si>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</si>
  <si>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</si>
  <si>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</si>
  <si>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</si>
  <si>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</si>
  <si>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</si>
  <si>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</si>
  <si>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</si>
  <si>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</si>
  <si>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</si>
  <si>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</si>
  <si>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</si>
  <si>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</si>
  <si>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</si>
  <si>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</si>
  <si>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</si>
  <si>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</si>
  <si>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</si>
  <si>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</si>
  <si>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</si>
  <si>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</si>
  <si>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</si>
  <si>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</si>
  <si>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</si>
  <si>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</si>
  <si>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</si>
  <si>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</si>
  <si>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</si>
  <si>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</si>
  <si>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</si>
  <si>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</si>
  <si>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</si>
  <si>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</si>
  <si>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</si>
  <si>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</si>
  <si>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</si>
  <si>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</si>
  <si>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</si>
  <si>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</si>
  <si>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</si>
  <si>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</si>
  <si>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</si>
  <si>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</si>
  <si>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</si>
  <si>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</si>
  <si>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</si>
  <si>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</si>
  <si>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</si>
  <si>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</si>
  <si>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</si>
  <si>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</si>
  <si>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</si>
  <si>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</si>
  <si>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</si>
  <si>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</si>
  <si>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</si>
  <si>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</si>
  <si>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</si>
  <si>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</si>
  <si>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</si>
  <si>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</si>
  <si>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</si>
  <si>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</si>
  <si>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</si>
  <si>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</si>
  <si>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</si>
  <si>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</si>
  <si>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</si>
  <si>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</si>
  <si>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</si>
  <si>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</si>
  <si>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</si>
  <si>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</si>
  <si>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</si>
  <si>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</si>
  <si>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</si>
  <si>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</si>
  <si>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</si>
  <si>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</si>
  <si>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</si>
  <si>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</si>
  <si>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</si>
  <si>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</si>
  <si>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</si>
  <si>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</si>
  <si>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</si>
  <si>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</si>
  <si>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</si>
  <si>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</si>
  <si>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</si>
  <si>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</si>
  <si>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</si>
  <si>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</si>
  <si>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</si>
  <si>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</si>
  <si>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</si>
  <si>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</si>
  <si>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</si>
  <si>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</si>
  <si>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</si>
  <si>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</si>
  <si>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</si>
  <si>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</si>
  <si>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</si>
  <si>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</si>
  <si>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</si>
  <si>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</si>
  <si>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</si>
  <si>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</si>
  <si>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</si>
  <si>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</si>
  <si>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</si>
  <si>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</si>
  <si>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</si>
  <si>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</si>
  <si>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</si>
  <si>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</si>
  <si>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</si>
  <si>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</si>
  <si>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</si>
  <si>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</si>
  <si>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</si>
  <si>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</si>
  <si>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</si>
  <si>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</si>
  <si>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</si>
  <si>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</si>
  <si>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</si>
  <si>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</si>
  <si>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</si>
  <si>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</si>
  <si>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</si>
  <si>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</si>
  <si>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</si>
  <si>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</si>
  <si>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</si>
  <si>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</si>
  <si>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</si>
  <si>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</si>
  <si>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</si>
  <si>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</si>
  <si>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</si>
  <si>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</si>
  <si>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</si>
  <si>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</si>
  <si>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</si>
  <si>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</si>
  <si>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</si>
  <si>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</si>
  <si>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</si>
  <si>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</si>
  <si>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</si>
  <si>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</si>
  <si>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</si>
  <si>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</si>
  <si>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</si>
  <si>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</si>
  <si>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</si>
  <si>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</si>
  <si>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</si>
  <si>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</si>
  <si>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</si>
  <si>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</si>
  <si>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</si>
  <si>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</si>
  <si>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</si>
  <si>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</si>
  <si>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</si>
  <si>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</si>
  <si>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</si>
  <si>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</si>
  <si>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</si>
  <si>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</si>
  <si>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</si>
  <si>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</si>
  <si>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</si>
  <si>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</si>
  <si>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</si>
  <si>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</si>
  <si>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</si>
  <si>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</si>
  <si>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</si>
  <si>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</si>
  <si>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</si>
  <si>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</si>
  <si>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</si>
  <si>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</si>
  <si>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</si>
  <si>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</si>
  <si>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</si>
  <si>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</si>
  <si>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</si>
  <si>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</si>
  <si>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</si>
  <si>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</si>
  <si>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</si>
  <si>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</si>
  <si>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</si>
  <si>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</si>
  <si>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</si>
  <si>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</si>
  <si>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</si>
  <si>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</si>
  <si>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</si>
  <si>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</si>
  <si>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</si>
  <si>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</si>
  <si>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</si>
  <si>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</si>
  <si>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</si>
  <si>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</si>
  <si>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</si>
  <si>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</si>
  <si>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</si>
  <si>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</si>
  <si>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</si>
  <si>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</si>
  <si>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</si>
  <si>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</si>
  <si>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</si>
  <si>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</si>
  <si>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</si>
  <si>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</si>
  <si>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</si>
  <si>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</si>
  <si>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</si>
  <si>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</si>
  <si>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</si>
  <si>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</si>
  <si>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</si>
  <si>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</si>
  <si>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</si>
  <si>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</si>
  <si>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</si>
  <si>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</si>
  <si>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</si>
  <si>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</si>
  <si>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</si>
  <si>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</si>
  <si>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</si>
  <si>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</si>
  <si>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</si>
  <si>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</si>
  <si>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</si>
  <si>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</si>
  <si>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</si>
  <si>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</si>
  <si>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</si>
  <si>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</si>
  <si>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</si>
  <si>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</si>
  <si>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</si>
  <si>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</si>
  <si>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</si>
  <si>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</si>
  <si>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</si>
  <si>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</si>
  <si>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</si>
  <si>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</si>
  <si>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</si>
  <si>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</si>
  <si>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</si>
  <si>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</si>
  <si>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</si>
  <si>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</si>
  <si>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</si>
  <si>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</si>
  <si>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</si>
  <si>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</si>
  <si>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</si>
  <si>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</si>
  <si>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</si>
  <si>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</si>
  <si>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</si>
  <si>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</si>
  <si>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</si>
  <si>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</si>
  <si>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</si>
  <si>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</si>
  <si>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</si>
  <si>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</si>
  <si>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</si>
  <si>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</si>
  <si>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</si>
  <si>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</si>
  <si>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</si>
  <si>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</si>
  <si>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</si>
  <si>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</si>
  <si>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</si>
  <si>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</si>
  <si>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</si>
  <si>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</si>
  <si>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</si>
  <si>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</si>
  <si>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</si>
  <si>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</si>
  <si>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</si>
  <si>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</si>
  <si>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</si>
  <si>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</si>
  <si>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</si>
  <si>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</si>
  <si>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</si>
  <si>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</si>
  <si>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</si>
  <si>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</si>
  <si>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</si>
  <si>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</si>
  <si>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</si>
  <si>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</si>
  <si>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</si>
  <si>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</si>
  <si>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</si>
  <si>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</si>
  <si>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</si>
  <si>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</si>
  <si>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</si>
  <si>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</si>
  <si>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</si>
  <si>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</si>
  <si>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</si>
  <si>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</si>
  <si>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</si>
  <si>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</si>
  <si>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</si>
  <si>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</si>
  <si>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</si>
  <si>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</si>
  <si>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</si>
  <si>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</si>
  <si>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</si>
  <si>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</si>
  <si>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</si>
  <si>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</si>
  <si>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</si>
  <si>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</si>
  <si>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</si>
  <si>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</si>
  <si>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</si>
  <si>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</si>
  <si>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</si>
  <si>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</si>
  <si>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</si>
  <si>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</si>
  <si>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</si>
  <si>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</si>
  <si>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</si>
  <si>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</si>
  <si>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</si>
  <si>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</si>
  <si>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</si>
  <si>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</si>
  <si>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</si>
  <si>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</si>
  <si>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</si>
  <si>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</si>
  <si>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</si>
  <si>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</si>
  <si>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</si>
  <si>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</si>
  <si>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</si>
  <si>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</si>
  <si>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</si>
  <si>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</si>
  <si>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</si>
  <si>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</si>
  <si>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</si>
  <si>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</si>
  <si>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</si>
  <si>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</si>
  <si>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</si>
  <si>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</si>
  <si>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</si>
  <si>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</si>
  <si>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</si>
  <si>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</si>
  <si>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</si>
  <si>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</si>
  <si>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</si>
  <si>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</si>
  <si>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</si>
  <si>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</si>
  <si>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</si>
  <si>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</si>
  <si>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</si>
  <si>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</si>
  <si>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</si>
  <si>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</si>
  <si>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</si>
  <si>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</si>
  <si>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</si>
  <si>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</si>
  <si>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</si>
  <si>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</si>
  <si>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</si>
  <si>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</si>
  <si>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</si>
  <si>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</si>
  <si>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</si>
  <si>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</si>
  <si>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</si>
  <si>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</si>
  <si>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</si>
  <si>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</si>
  <si>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</si>
  <si>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</si>
  <si>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</si>
  <si>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</si>
  <si>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</si>
  <si>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</si>
  <si>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</si>
  <si>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</si>
  <si>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</si>
  <si>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</si>
  <si>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</si>
  <si>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</si>
  <si>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</si>
  <si>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</si>
  <si>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</si>
  <si>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</si>
  <si>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</si>
  <si>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</si>
  <si>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</si>
  <si>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</si>
  <si>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</si>
  <si>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</si>
  <si>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</si>
  <si>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</si>
  <si>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</si>
  <si>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</si>
  <si>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</si>
  <si>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</si>
  <si>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</si>
  <si>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</si>
  <si>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</si>
  <si>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</si>
  <si>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</si>
  <si>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</si>
  <si>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</si>
  <si>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</si>
  <si>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</si>
  <si>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</si>
  <si>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</si>
  <si>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</si>
  <si>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</si>
  <si>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</si>
  <si>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</si>
  <si>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</si>
  <si>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</si>
  <si>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</si>
  <si>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</si>
  <si>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</si>
  <si>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</si>
  <si>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</si>
  <si>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</si>
  <si>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</si>
  <si>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</si>
  <si>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</si>
  <si>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</si>
  <si>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</si>
  <si>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</si>
  <si>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</si>
  <si>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</si>
  <si>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</si>
  <si>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</si>
  <si>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</si>
  <si>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</si>
  <si>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</si>
  <si>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</si>
  <si>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</si>
  <si>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</si>
  <si>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</si>
  <si>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</si>
  <si>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</si>
  <si>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</si>
  <si>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</si>
  <si>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</si>
  <si>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</si>
  <si>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</si>
  <si>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</si>
  <si>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</si>
  <si>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</si>
  <si>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</si>
  <si>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</si>
  <si>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</si>
  <si>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</si>
  <si>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</si>
  <si>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</si>
  <si>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</si>
  <si>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</si>
  <si>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</si>
  <si>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</si>
  <si>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</si>
  <si>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</si>
  <si>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</si>
  <si>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</si>
  <si>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</si>
  <si>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</si>
  <si>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</si>
  <si>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</si>
  <si>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</si>
  <si>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</si>
  <si>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</si>
  <si>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</si>
  <si>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</si>
  <si>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</si>
  <si>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</si>
  <si>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</si>
  <si>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</si>
  <si>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</si>
  <si>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</si>
  <si>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</si>
  <si>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</si>
  <si>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</si>
  <si>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</si>
  <si>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</si>
  <si>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</si>
  <si>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</si>
  <si>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</si>
  <si>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</si>
  <si>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</si>
  <si>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</si>
  <si>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</si>
  <si>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</si>
  <si>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</si>
  <si>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</si>
  <si>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</si>
  <si>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</si>
  <si>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</si>
  <si>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</si>
  <si>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</si>
  <si>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</si>
  <si>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</si>
  <si>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</si>
  <si>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</si>
  <si>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</si>
  <si>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</si>
  <si>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</si>
  <si>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</si>
  <si>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</si>
  <si>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</si>
  <si>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</si>
  <si>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</si>
  <si>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</si>
  <si>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</si>
  <si>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</si>
  <si>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</si>
  <si>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</si>
  <si>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</si>
  <si>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</si>
  <si>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</si>
  <si>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</si>
  <si>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</si>
  <si>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</si>
  <si>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</si>
  <si>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</si>
  <si>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</si>
  <si>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</si>
  <si>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</si>
  <si>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</si>
  <si>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</si>
  <si>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</si>
  <si>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</si>
  <si>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</si>
  <si>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</si>
  <si>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</si>
  <si>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</si>
  <si>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</si>
  <si>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</si>
  <si>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</si>
  <si>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</si>
  <si>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</si>
  <si>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</si>
  <si>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</si>
  <si>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</si>
  <si>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</si>
  <si>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</si>
  <si>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</si>
  <si>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</si>
  <si>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</si>
  <si>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</si>
  <si>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</si>
  <si>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</si>
  <si>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</si>
  <si>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</si>
  <si>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</si>
  <si>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</si>
  <si>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</si>
  <si>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</si>
  <si>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</si>
  <si>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</si>
  <si>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</si>
  <si>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</si>
  <si>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</si>
  <si>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</si>
  <si>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</si>
  <si>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</si>
  <si>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</si>
  <si>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</si>
  <si>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</si>
  <si>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</si>
  <si>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</si>
  <si>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</si>
  <si>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</si>
  <si>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</si>
  <si>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</si>
  <si>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</si>
  <si>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</si>
  <si>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</si>
  <si>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</si>
  <si>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</si>
  <si>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</si>
  <si>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</si>
  <si>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</si>
  <si>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</si>
  <si>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</si>
  <si>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</si>
  <si>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</si>
  <si>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</si>
  <si>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</si>
  <si>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</si>
  <si>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</si>
  <si>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</si>
  <si>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</si>
  <si>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</si>
  <si>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</si>
  <si>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</si>
  <si>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</si>
  <si>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</si>
  <si>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</si>
  <si>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</si>
  <si>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</si>
  <si>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</si>
  <si>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</si>
  <si>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</si>
  <si>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</si>
  <si>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</si>
  <si>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</si>
  <si>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</si>
  <si>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</si>
  <si>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</si>
  <si>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</si>
  <si>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</si>
  <si>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</si>
  <si>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</si>
  <si>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</si>
  <si>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</si>
  <si>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</si>
  <si>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</si>
  <si>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</si>
  <si>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</si>
  <si>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</si>
  <si>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</si>
  <si>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</si>
  <si>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</si>
  <si>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</si>
  <si>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</si>
  <si>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</si>
  <si>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</si>
  <si>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</si>
  <si>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</si>
  <si>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</si>
  <si>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</si>
  <si>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</si>
  <si>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</si>
  <si>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</si>
  <si>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</si>
  <si>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</si>
  <si>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</si>
  <si>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</si>
  <si>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</si>
  <si>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</si>
  <si>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</si>
  <si>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</si>
  <si>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</si>
  <si>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</si>
  <si>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</si>
  <si>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</si>
  <si>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</si>
  <si>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</si>
  <si>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</si>
  <si>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</si>
  <si>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</si>
  <si>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</si>
  <si>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</si>
  <si>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</si>
  <si>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</si>
  <si>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</si>
  <si>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</si>
  <si>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</si>
  <si>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</si>
  <si>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</si>
  <si>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</si>
  <si>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</si>
  <si>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</si>
  <si>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</si>
  <si>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</si>
  <si>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</si>
  <si>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</si>
  <si>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</si>
  <si>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</si>
  <si>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</si>
  <si>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</si>
  <si>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</si>
  <si>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</si>
  <si>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</si>
  <si>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</si>
  <si>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</si>
  <si>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</si>
  <si>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</si>
  <si>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</si>
  <si>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</si>
  <si>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</si>
  <si>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</si>
  <si>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</si>
  <si>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</si>
  <si>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</si>
  <si>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</si>
  <si>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</si>
  <si>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</si>
  <si>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</si>
  <si>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</si>
  <si>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</si>
  <si>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</si>
  <si>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</si>
  <si>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</si>
  <si>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</si>
  <si>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</si>
  <si>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</si>
  <si>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</si>
  <si>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</si>
  <si>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</si>
  <si>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</si>
  <si>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</si>
  <si>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</si>
  <si>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</si>
  <si>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</si>
  <si>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</si>
  <si>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</si>
  <si>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</si>
  <si>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</si>
  <si>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</si>
  <si>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</si>
  <si>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</si>
  <si>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</si>
  <si>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</si>
  <si>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</si>
  <si>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</si>
  <si>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</si>
  <si>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</si>
  <si>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</si>
  <si>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</si>
  <si>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</si>
  <si>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</si>
  <si>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</si>
  <si>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</si>
  <si>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</si>
  <si>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</si>
  <si>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</si>
  <si>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</si>
  <si>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</si>
  <si>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</si>
  <si>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</si>
  <si>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</si>
  <si>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</si>
  <si>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</si>
  <si>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</si>
  <si>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</si>
  <si>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</si>
  <si>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</si>
  <si>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</si>
  <si>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</si>
  <si>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</si>
  <si>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</si>
  <si>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</si>
  <si>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</si>
  <si>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</si>
  <si>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</si>
  <si>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</si>
  <si>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</si>
  <si>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</si>
  <si>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</si>
  <si>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</si>
  <si>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</si>
  <si>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</si>
  <si>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</si>
  <si>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</si>
  <si>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</si>
  <si>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</si>
  <si>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</si>
  <si>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</si>
  <si>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</si>
  <si>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</si>
  <si>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</si>
  <si>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</si>
  <si>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</si>
  <si>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</si>
  <si>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</si>
  <si>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</si>
  <si>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</si>
  <si>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</si>
  <si>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</si>
  <si>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</si>
  <si>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</si>
  <si>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</si>
  <si>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</si>
  <si>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</si>
  <si>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</si>
  <si>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</si>
  <si>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</si>
  <si>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</si>
  <si>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</si>
  <si>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</si>
  <si>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</si>
  <si>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</si>
  <si>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</si>
  <si>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</si>
  <si>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</si>
  <si>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</si>
  <si>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</si>
  <si>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</si>
  <si>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</si>
  <si>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</si>
  <si>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</si>
  <si>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</si>
  <si>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</si>
  <si>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</si>
  <si>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</si>
  <si>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</si>
  <si>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</si>
  <si>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</si>
  <si>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</si>
  <si>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</si>
  <si>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</si>
  <si>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</si>
  <si>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</si>
  <si>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</si>
  <si>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</si>
  <si>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</si>
  <si>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</si>
  <si>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</si>
  <si>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</si>
  <si>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</si>
  <si>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</si>
  <si>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</si>
  <si>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</si>
  <si>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</si>
  <si>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</si>
  <si>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</si>
  <si>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</si>
  <si>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</si>
  <si>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</si>
  <si>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</si>
  <si>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</si>
  <si>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</si>
  <si>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</si>
  <si>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</si>
  <si>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</si>
  <si>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</si>
  <si>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</si>
  <si>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</si>
  <si>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</si>
  <si>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</si>
  <si>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</si>
  <si>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</si>
  <si>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</si>
  <si>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</si>
  <si>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</si>
  <si>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</si>
  <si>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</si>
  <si>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</si>
  <si>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</si>
  <si>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</si>
  <si>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</si>
  <si>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</si>
  <si>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</si>
  <si>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</si>
  <si>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</si>
  <si>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</si>
  <si>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</si>
  <si>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</si>
  <si>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</si>
  <si>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</si>
  <si>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</si>
  <si>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</si>
  <si>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</si>
  <si>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</si>
  <si>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</si>
  <si>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</si>
  <si>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</si>
  <si>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</si>
  <si>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</si>
  <si>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</si>
  <si>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</si>
  <si>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</si>
  <si>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</si>
  <si>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</si>
  <si>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</si>
  <si>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</si>
  <si>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</si>
  <si>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</si>
  <si>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</si>
  <si>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</si>
  <si>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</si>
  <si>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</si>
  <si>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</si>
  <si>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</si>
  <si>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</si>
  <si>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</si>
  <si>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</si>
  <si>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</si>
  <si>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</si>
  <si>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</si>
  <si>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</si>
  <si>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</si>
  <si>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</si>
  <si>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</si>
  <si>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</si>
  <si>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</si>
  <si>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</si>
  <si>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</si>
  <si>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</si>
  <si>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</si>
  <si>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</si>
  <si>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</si>
  <si>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</si>
  <si>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</si>
  <si>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</si>
  <si>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</si>
  <si>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</si>
  <si>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</si>
  <si>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</si>
  <si>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</si>
  <si>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</si>
  <si>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</si>
  <si>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</si>
  <si>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</si>
  <si>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</si>
  <si>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</si>
  <si>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</si>
  <si>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</si>
  <si>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</si>
  <si>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</si>
  <si>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</si>
  <si>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</si>
  <si>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</si>
  <si>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</si>
  <si>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</si>
  <si>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</si>
  <si>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</si>
  <si>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</si>
  <si>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</si>
  <si>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</si>
  <si>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</si>
  <si>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</si>
  <si>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</si>
  <si>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</si>
  <si>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</si>
  <si>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</si>
  <si>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</si>
  <si>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</si>
  <si>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</si>
  <si>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</si>
  <si>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</si>
  <si>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</si>
  <si>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</si>
  <si>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</si>
  <si>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</si>
  <si>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</si>
  <si>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</si>
  <si>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</si>
  <si>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</si>
  <si>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</si>
  <si>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</si>
  <si>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</si>
  <si>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</si>
  <si>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</si>
  <si>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</si>
  <si>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</si>
  <si>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</si>
  <si>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</si>
  <si>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</si>
  <si>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</si>
  <si>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</si>
  <si>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</si>
  <si>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</si>
  <si>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</si>
  <si>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</si>
  <si>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</si>
  <si>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</si>
  <si>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</si>
  <si>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</si>
  <si>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</si>
  <si>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</si>
  <si>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</si>
  <si>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</si>
  <si>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</si>
  <si>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</si>
  <si>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</si>
  <si>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</si>
  <si>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</si>
  <si>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</si>
  <si>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</si>
  <si>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</si>
  <si>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</si>
  <si>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</si>
  <si>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</si>
  <si>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</si>
  <si>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</si>
  <si>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</si>
  <si>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</si>
  <si>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</si>
  <si>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</si>
  <si>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</si>
  <si>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</si>
  <si>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</si>
  <si>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</si>
  <si>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</si>
  <si>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</si>
  <si>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</si>
  <si>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</si>
  <si>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</si>
  <si>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</si>
  <si>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</si>
  <si>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</si>
  <si>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</si>
  <si>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</si>
  <si>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</si>
  <si>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</si>
  <si>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</si>
  <si>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</si>
  <si>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</si>
  <si>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</si>
  <si>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</si>
  <si>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</si>
  <si>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</si>
  <si>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</si>
  <si>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</si>
  <si>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</si>
  <si>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</si>
  <si>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</si>
  <si>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</si>
  <si>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</si>
  <si>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</si>
  <si>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</si>
  <si>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</si>
  <si>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</si>
  <si>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</si>
  <si>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</si>
  <si>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</si>
  <si>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</si>
  <si>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</si>
  <si>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</si>
  <si>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</si>
  <si>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</si>
  <si>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</si>
  <si>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</si>
  <si>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</si>
  <si>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</si>
  <si>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</si>
  <si>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</si>
  <si>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</si>
  <si>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</si>
  <si>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</si>
  <si>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</si>
  <si>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</si>
  <si>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</si>
  <si>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</si>
  <si>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</si>
  <si>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</si>
  <si>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</si>
  <si>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</si>
  <si>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</si>
  <si>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</si>
  <si>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</si>
  <si>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</si>
  <si>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</si>
  <si>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</si>
  <si>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</si>
  <si>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</si>
  <si>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</si>
  <si>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</si>
  <si>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</si>
  <si>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</si>
  <si>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</si>
  <si>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</si>
  <si>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</si>
  <si>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</si>
  <si>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</si>
  <si>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</si>
  <si>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</si>
  <si>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</si>
  <si>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</si>
  <si>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</si>
  <si>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</si>
  <si>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</si>
  <si>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</si>
  <si>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</si>
  <si>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</si>
  <si>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</si>
  <si>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</si>
  <si>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</si>
  <si>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</si>
  <si>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</si>
  <si>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</si>
  <si>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</si>
  <si>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</si>
  <si>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</si>
  <si>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</si>
  <si>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</si>
  <si>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</si>
  <si>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</si>
  <si>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</si>
  <si>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</si>
  <si>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</si>
  <si>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</si>
  <si>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</si>
  <si>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</si>
  <si>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</si>
  <si>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</si>
  <si>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</si>
  <si>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</si>
  <si>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</si>
  <si>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</si>
  <si>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</si>
  <si>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</si>
  <si>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</si>
  <si>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</si>
  <si>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</si>
  <si>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</si>
  <si>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</si>
  <si>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</si>
  <si>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</si>
  <si>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</si>
  <si>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</si>
  <si>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</si>
  <si>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</si>
  <si>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</si>
  <si>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</si>
  <si>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</si>
  <si>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</si>
  <si>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</si>
  <si>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</si>
  <si>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</si>
  <si>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</si>
  <si>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</si>
  <si>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</si>
  <si>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</si>
  <si>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</si>
  <si>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</si>
  <si>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</si>
  <si>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</si>
  <si>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</si>
  <si>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</si>
  <si>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</si>
  <si>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</si>
  <si>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</si>
  <si>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</si>
  <si>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</si>
  <si>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</si>
  <si>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</si>
  <si>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</si>
  <si>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</si>
  <si>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</si>
  <si>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</si>
  <si>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</si>
  <si>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</si>
  <si>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</si>
  <si>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</si>
  <si>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</si>
  <si>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</si>
  <si>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</si>
  <si>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</si>
  <si>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</si>
  <si>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</si>
  <si>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</si>
  <si>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</si>
  <si>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</si>
  <si>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</si>
  <si>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</si>
  <si>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</si>
  <si>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</si>
  <si>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</si>
  <si>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</si>
  <si>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</si>
  <si>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</si>
  <si>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</si>
  <si>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</si>
  <si>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</si>
  <si>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</si>
  <si>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</si>
  <si>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</si>
  <si>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</si>
  <si>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</si>
  <si>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</si>
  <si>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</si>
  <si>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</si>
  <si>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</si>
  <si>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</si>
  <si>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</si>
  <si>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</si>
  <si>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</si>
  <si>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</si>
  <si>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</si>
  <si>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</si>
  <si>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</si>
  <si>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</si>
  <si>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</si>
  <si>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</si>
  <si>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</si>
  <si>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</si>
  <si>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</si>
  <si>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</si>
  <si>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</si>
  <si>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</si>
  <si>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</si>
  <si>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</si>
  <si>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</si>
  <si>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</si>
  <si>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</si>
  <si>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</si>
  <si>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</si>
  <si>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</si>
  <si>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</si>
  <si>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</si>
  <si>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</si>
  <si>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</si>
  <si>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</si>
  <si>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</si>
  <si>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</si>
  <si>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</si>
  <si>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</si>
  <si>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</si>
  <si>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</si>
  <si>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</si>
  <si>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</si>
  <si>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</si>
  <si>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</si>
  <si>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</si>
  <si>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</si>
  <si>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</si>
  <si>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</si>
  <si>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</si>
  <si>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</si>
  <si>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</si>
  <si>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</si>
  <si>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</si>
  <si>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</si>
  <si>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</si>
  <si>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</si>
  <si>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</si>
  <si>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</si>
  <si>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</si>
  <si>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</si>
  <si>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</si>
  <si>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</si>
  <si>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</si>
  <si>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</si>
  <si>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</si>
  <si>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</si>
  <si>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</si>
  <si>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</si>
  <si>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</si>
  <si>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</si>
  <si>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</si>
  <si>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</si>
  <si>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</si>
  <si>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</si>
  <si>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</si>
  <si>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</si>
  <si>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</si>
  <si>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</si>
  <si>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</si>
  <si>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</si>
  <si>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</si>
  <si>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</si>
  <si>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</si>
  <si>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</si>
  <si>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</si>
  <si>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</si>
  <si>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</si>
  <si>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</si>
  <si>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</si>
  <si>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</si>
  <si>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</si>
  <si>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</si>
  <si>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</si>
  <si>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</si>
  <si>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</si>
  <si>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</si>
  <si>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</si>
  <si>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</si>
  <si>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</si>
  <si>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</si>
  <si>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</si>
  <si>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</si>
  <si>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</si>
  <si>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</si>
  <si>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</si>
  <si>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</si>
  <si>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</si>
  <si>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</si>
  <si>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</si>
  <si>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</si>
  <si>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</si>
  <si>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</si>
  <si>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</si>
  <si>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</si>
  <si>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</si>
  <si>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</si>
  <si>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</si>
  <si>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</si>
  <si>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</si>
  <si>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</si>
  <si>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</si>
  <si>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</si>
  <si>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</si>
  <si>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</si>
  <si>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</si>
  <si>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</si>
  <si>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</si>
  <si>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</si>
  <si>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</si>
  <si>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</si>
  <si>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</si>
  <si>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</si>
  <si>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</si>
  <si>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</si>
  <si>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</si>
  <si>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</si>
  <si>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</si>
  <si>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</si>
  <si>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</si>
  <si>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</si>
  <si>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</si>
  <si>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</si>
  <si>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</si>
  <si>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</si>
  <si>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</si>
  <si>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</si>
  <si>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</si>
  <si>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</si>
  <si>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</si>
  <si>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</si>
  <si>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</si>
  <si>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</si>
  <si>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</si>
  <si>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</si>
  <si>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</si>
  <si>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</si>
  <si>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</si>
  <si>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</si>
  <si>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</si>
  <si>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</si>
  <si>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</si>
  <si>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</si>
  <si>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</si>
  <si>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</si>
  <si>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</si>
  <si>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</si>
  <si>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</si>
  <si>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</si>
  <si>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</si>
  <si>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</si>
  <si>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</si>
  <si>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</si>
  <si>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</si>
  <si>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</si>
  <si>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</si>
  <si>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</si>
  <si>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</si>
  <si>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</si>
  <si>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</si>
  <si>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</si>
  <si>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</si>
  <si>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</si>
  <si>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</si>
  <si>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</si>
  <si>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</si>
  <si>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</si>
  <si>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</si>
  <si>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</si>
  <si>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</si>
  <si>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</si>
  <si>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</si>
  <si>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</si>
  <si>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</si>
  <si>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</si>
  <si>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</si>
  <si>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</si>
  <si>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</si>
  <si>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</si>
  <si>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</si>
  <si>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</si>
  <si>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</si>
  <si>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</si>
  <si>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</si>
  <si>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</si>
  <si>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</si>
  <si>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</si>
  <si>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</si>
  <si>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</si>
  <si>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</si>
  <si>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</si>
  <si>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</si>
  <si>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</si>
  <si>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</si>
  <si>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</si>
  <si>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</si>
  <si>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</si>
  <si>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</si>
  <si>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</si>
  <si>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</si>
  <si>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</si>
  <si>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</si>
  <si>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</si>
  <si>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</si>
  <si>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</si>
  <si>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</si>
  <si>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</si>
  <si>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</si>
  <si>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</si>
  <si>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</si>
  <si>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</si>
  <si>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</si>
  <si>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</si>
  <si>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</si>
  <si>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</si>
  <si>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</si>
  <si>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</si>
  <si>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</si>
  <si>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</si>
  <si>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</si>
  <si>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</si>
  <si>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</si>
  <si>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</si>
  <si>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</si>
  <si>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</si>
  <si>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</si>
  <si>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</si>
  <si>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</si>
  <si>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</si>
  <si>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</si>
  <si>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</si>
  <si>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</si>
  <si>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</si>
  <si>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</si>
  <si>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</si>
  <si>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</si>
  <si>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</si>
  <si>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</si>
  <si>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</si>
  <si>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</si>
  <si>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</si>
  <si>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</si>
  <si>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</si>
  <si>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</si>
  <si>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</si>
  <si>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</si>
  <si>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</si>
  <si>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</si>
  <si>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</si>
  <si>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</si>
  <si>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</si>
  <si>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</si>
  <si>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</si>
  <si>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</si>
  <si>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</si>
  <si>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</si>
  <si>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</si>
  <si>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</si>
  <si>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</si>
  <si>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</si>
  <si>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</si>
  <si>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</si>
  <si>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</si>
  <si>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</si>
  <si>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</si>
  <si>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</si>
  <si>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</si>
  <si>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</si>
  <si>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</si>
  <si>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</si>
  <si>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</si>
  <si>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</si>
  <si>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</si>
  <si>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</si>
  <si>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</si>
  <si>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</si>
  <si>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</si>
  <si>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</si>
  <si>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</si>
  <si>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</si>
  <si>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</si>
  <si>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</si>
  <si>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</si>
  <si>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</si>
  <si>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</si>
  <si>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</si>
  <si>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</si>
  <si>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</si>
  <si>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</si>
  <si>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</si>
  <si>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</si>
  <si>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</si>
  <si>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</si>
  <si>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</si>
  <si>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</si>
  <si>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</si>
  <si>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</si>
  <si>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</si>
  <si>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</si>
  <si>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</si>
  <si>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</si>
  <si>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</si>
  <si>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</si>
  <si>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</si>
  <si>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</si>
  <si>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</si>
  <si>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</si>
  <si>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</si>
  <si>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</si>
  <si>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</si>
  <si>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</si>
  <si>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</si>
  <si>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</si>
  <si>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</si>
  <si>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</si>
  <si>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</si>
  <si>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</si>
  <si>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</si>
  <si>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</si>
  <si>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</si>
  <si>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</si>
  <si>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</si>
  <si>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</si>
  <si>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</si>
  <si>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</si>
  <si>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</si>
  <si>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</si>
  <si>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</si>
  <si>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</si>
  <si>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</si>
  <si>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</si>
  <si>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</si>
  <si>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</si>
  <si>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</si>
  <si>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</si>
  <si>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</si>
  <si>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</si>
  <si>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</si>
  <si>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</si>
  <si>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</si>
  <si>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</si>
  <si>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</si>
  <si>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</si>
  <si>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</si>
  <si>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</si>
  <si>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</si>
  <si>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</si>
  <si>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</si>
  <si>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</si>
  <si>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</si>
  <si>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Family building access night door close // SCECO disconnected due to pending billing issue, and meter Sharing with owner, owner refused to connect PG. </t>
  </si>
  <si>
    <t>PCM-20251123-00000622</t>
  </si>
  <si>
    <t>ETA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</si>
  <si>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</si>
  <si>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</si>
  <si>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</si>
  <si>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</si>
  <si>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</si>
  <si>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</si>
  <si>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</si>
  <si>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</si>
  <si>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</si>
  <si>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</si>
  <si>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ETA 15 min </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</si>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</sst>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321.52206666666461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6.7193981478339992E-2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45984.470492592591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45984.470492592591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45984.470492592591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45984.470492592591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45984.470492592591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45984.470492592591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45984.470492592591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45984.470492592591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45984.470492592591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45984.470492592591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45984.470492592591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45984.470492592591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45984.470492592591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45984.470492592591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45984.470492592591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45984.470492592591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45984.470492592591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45984.470492592591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45984.470492592591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45984.470492592591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45984.470492592591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45984.470492592591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45984.470492592591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45984.470492592591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45984.470492592591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45984.470492592591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45984.470492592591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45984.470492592591</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45984.470492592591</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45984.470492592591</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159.47065462962928</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9.4404629628115799E-2</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8.3073611109284684E-2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45984.470492592591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45984.470492592591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45984.470492592591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45984.470492592591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45984.470492592591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45984.470492592591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45984.470492592591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45984.470492592591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45984.470492592591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45984.470492592591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45984.470492592591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45984.470492592591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45984.470492592591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45984.470492592591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45984.470492592591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45984.470492592591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45984.470492592591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45984.470492592591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45984.470492592591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45984.470492592591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45984.470492592591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45984.470492592591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45984.470492592591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45984.470492592591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45984.470492592591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45984.470492592591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45984.470492592591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45984.470492592591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45984.470492592591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45984.470492592591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45984.470492592591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45984.470492592591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45984.470492592591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45984.470492592591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45984.470492592591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45984.470492592591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45984.470492592591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45984.470492592591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45984.470492592591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45984.470492592591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45984.470492592591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45984.470492592591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45984.470492592591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45984.470492592591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45984.470492592591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45984.470492592591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45984.470492592591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45984.470492592591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45984.470492592591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45984.470492592591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45984.470492592591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45984.470492592591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45984.470492592591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45984.470492592591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45984.470492592591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45984.470492592591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45984.470492592591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45984.470492592591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45984.470492592591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45984.470492592591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45984.470492592591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45984.470492592591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45984.470492592591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45984.470492592591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45984.470492592591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45984.470492592591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45984.470492592591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45984.470492592591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45984.470492592591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45984.470492592591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45984.470492592591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45984.470492592591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45984.470492592591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45984.470492592591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45984.470492592591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45984.470492592591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45984.470492592591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45984.470492592591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45984.470492592591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45984.470492592591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45984.470492592591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45984.470492592591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45984.470492592591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45984.470492592591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45984.470492592591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45984.470492592591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45984.470492592591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45984.470492592591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45984.470492592591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45984.470492592591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45984.470492592591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45984.470492592591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45984.470492592591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45984.470492592591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45984.470492592591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45984.470492592591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45984.470492592591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45984.470492592591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45984.470492592591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45984.470492592591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45984.470492592591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45984.470492592591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45984.470492592591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45984.470492592591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45984.470492592591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45984.470492592591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45984.470492592591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45984.470492592591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45984.470492592591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45984.470492592591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45984.470492592591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45984.470492592591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45984.470492592591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45984.470492592591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45984.470492592591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45984.470492592591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45984.470492592591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45984.470492592591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45984.470492592591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45984.470492592591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45984.470492592591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45984.470492592591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45984.470492592591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45984.470492592591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45984.470492592591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45984.470492592591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45984.470492592591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45984.470492592591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45984.470492592591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45984.470492592591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45984.470492592591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45984.470492592591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45984.470492592591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45984.470492592591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45984.470492592591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45984.470492592591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45984.470492592591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45984.470492592591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45984.470492592591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45984.470492592591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45984.470492592591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45984.470492592591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45984.470492592591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45984.470492592591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45984.470492592591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45984.470492592591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45984.470492592591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45984.470492592591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45984.470492592591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45984.470492592591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45984.470492592591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45984.470492592591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45984.470492592591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45984.470492592591</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45984.470492592591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45984.470492592591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45984.470492592591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45984.470492592591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45984.470492592591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45984.470492592591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45984.470492592591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45984.470492592591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45984.470492592591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45984.470492592591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45984.470492592591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45984.470492592591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45984.470492592591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45984.470492592591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45984.470492592591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45984.470492592591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45984.470492592591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45984.470492592591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45984.470492592591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45984.470492592591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45984.470492592591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45984.470492592591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45984.470492592591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45984.470492592591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45984.470492592591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45984.470492592591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45984.470492592591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45984.470492592591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45984.470492592591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45984.470492592591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45984.470492592591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45984.470492592591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45984.470492592591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45984.470492592591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45984.470492592591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45984.470492592591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45984.470492592591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45984.470492592591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45984.470492592591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45984.470492592591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45984.470492592591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45984.470492592591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45984.470492592591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45984.470492592591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45984.470492592591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45984.470492592591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45984.470492592591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45984.470492592591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45984.470492592591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45984.470492592591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45984.470492592591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45984.470492592591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45984.470492592591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45984.470492592591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45984.470492592591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45984.470492592591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45984.470492592591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45984.470492592591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45984.470492592591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45984.470492592591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45984.470492592591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45984.470492592591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45984.470492592591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45984.470492592591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45984.470492592591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45984.470492592591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45984.470492592591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45984.470492592591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45984.470492592591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45984.470492592591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45984.470492592591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45984.470492592591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45984.470492592591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45984.470492592591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45984.470492592591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45984.470492592591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45984.470492592591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45984.470492592591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45984.470492592591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45984.470492592591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45984.470492592591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45984.470492592591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45984.470492592591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45984.470492592591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45984.470492592591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45984.470492592591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45984.470492592591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45984.470492592591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45984.470492592591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45984.470492592591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45984.470492592591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45984.470492592591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45984.470492592591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45984.470492592591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45984.470492592591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45984.470492592591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45984.470492592591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45984.470492592591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45984.470492592591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45984.470492592591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45984.470492592591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45984.470492592591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45984.470492592591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45984.470492592591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45984.470492592591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45984.470492592591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45984.470492592591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45984.470492592591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45984.470492592591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45984.470492592591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45984.470492592591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45984.470492592591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45984.470492592591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45984.470492592591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45984.470492592591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45984.470492592591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45984.470492592591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45984.470492592591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45984.470492592591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45984.470492592591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45984.470492592591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45984.470492592591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45984.470492592591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45984.470492592591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45984.470492592591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45984.470492592591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45984.470492592591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45984.470492592591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45984.470492592591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45984.470492592591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45984.470492592591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45984.470492592591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45984.470492592591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45984.470492592591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45984.470492592591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45984.470492592591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45984.470492592591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45984.470492592591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45984.470492592591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45984.470492592591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45984.470492592591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45984.470492592591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45984.470492592591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45984.470492592591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45984.470492592591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45984.470492592591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45984.470492592591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45984.470492592591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45984.470492592591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45984.470492592591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45984.470492592591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45984.470492592591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45984.470492592591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45984.470492592591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45984.470492592591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45984.470492592591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45984.470492592591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45984.470492592591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45984.470492592591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45984.470492592591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45984.470492592591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45984.470492592591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45984.470492592591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45984.470492592591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45984.470492592591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45984.470492592591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45984.470492592591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45984.470492592591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45984.470492592591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45984.470492592591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45984.470492592591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45984.470492592591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45984.470492592591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45984.470492592591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45984.470492592591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45984.470492592591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45984.470492592591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45984.470492592591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45984.470492592591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45984.470492592591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45984.470492592591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45984.470492592591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45984.470492592591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45984.470492592591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45984.470492592591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45984.470492592591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45984.470492592591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45984.470492592591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45984.470492592591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45984.470492592591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45984.470492592591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45984.470492592591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45984.470492592591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45984.470492592591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45984.470492592591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45984.470492592591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45984.470492592591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45984.470492592591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45984.470492592591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45984.470492592591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45984.470492592591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45984.470492592591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45984.470492592591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45984.470492592591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45984.470492592591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45984.470492592591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45984.470492592591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45984.470492592591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45984.470492592591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45984.470492592591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45984.470492592591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45984.470492592591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45984.470492592591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45984.470492592591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45984.470492592591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45984.470492592591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45984.470492592591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45984.470492592591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45984.470492592591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45984.470492592591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45984.470492592591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45984.470492592591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45984.470492592591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45984.470492592591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45984.470492592591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45984.470492592591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45984.470492592591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45984.470492592591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45984.470492592591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45984.470492592591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45984.470492592591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45984.470492592591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45984.470492592591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45984.470492592591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45984.470492592591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45984.470492592591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45984.470492592591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45984.470492592591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45984.470492592591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45984.470492592591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45984.470492592591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45984.470492592591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45984.470492592591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45984.470492592591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45984.470492592591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45984.470492592591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45984.470492592591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45984.470492592591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45984.470492592591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45984.470492592591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45984.470492592591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45984.470492592591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45984.470492592591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45984.470492592591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45984.470492592591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45984.470492592591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45984.470492592591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45984.470492592591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45984.470492592591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45984.470492592591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45984.470492592591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45984.470492592591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45984.470492592591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45984.470492592591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45984.470492592591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45984.470492592591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45984.470492592591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45984.470492592591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45984.470492592591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45984.470492592591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45984.470492592591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45984.470492592591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45984.470492592591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45984.470492592591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45984.470492592591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45984.470492592591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45984.470492592591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45984.470492592591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45984.470492592591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45984.470492592591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45984.470492592591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45984.470492592591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45984.470492592591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45984.470492592591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45984.470492592591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45984.470492592591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45984.470492592591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45984.470492592591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45984.470492592591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45984.470492592591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45984.470492592591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45984.470492592591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45984.470492592591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45984.470492592591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45984.470492592591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45984.470492592591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45984.470492592591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45984.470492592591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45984.470492592591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45984.470492592591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45984.470492592591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45984.470492592591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45984.470492592591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45984.470492592591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45984.470492592591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45984.470492592591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45984.470492592591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45984.470492592591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45984.470492592591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45984.470492592591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45984.470492592591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45984.470492592591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45984.470492592591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45984.470492592591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45984.470492592591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45984.470492592591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45984.470492592591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45984.470492592591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45984.470492592591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45984.470492592591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45984.470492592591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45984.470492592591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45984.470492592591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45984.470492592591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45984.470492592591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45984.470492592591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45984.470492592591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45984.470492592591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45984.470492592591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45984.470492592591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45984.470492592591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45984.470492592591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45984.470492592591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45984.470492592591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45984.470492592591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45984.470492592591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45984.470492592591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45984.470492592591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45984.470492592591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45984.470492592591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45984.470492592591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45984.470492592591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45984.470492592591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45984.470492592591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45984.470492592591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45984.470492592591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45984.470492592591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45984.470492592591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45984.470492592591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45984.470492592591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45984.470492592591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45984.470492592591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45984.470492592591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45984.470492592591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45984.470492592591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45984.470492592591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45984.470492592591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45984.470492592591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45984.470492592591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45984.470492592591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45984.470492592591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45984.470492592591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45984.470492592591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45984.470492592591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45984.470492592591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45984.470492592591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45984.470492592591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45984.470492592591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45984.470492592591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45984.470492592591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45984.470492592591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45984.470492592591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45984.470492592591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45984.470492592591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45984.470492592591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45984.470492592591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45984.470492592591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45984.470492592591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45984.470492592591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45984.470492592591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45984.470492592591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45984.470492592591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45984.470492592591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45984.470492592591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45984.470492592591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45984.470492592591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45984.470492592591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45984.470492592591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45984.470492592591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45984.470492592591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45984.470492592591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45984.470492592591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45984.470492592591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45984.470492592591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45984.470492592591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45984.470492592591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45984.470492592591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45984.470492592591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45984.470492592591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45984.470492592591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45984.470492592591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45984.470492592591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45984.470492592591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45984.470492592591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45984.470492592591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45984.470492592591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45984.470492592591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45984.470492592591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45984.470492592591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45984.470492592591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45984.470492592591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45984.470492592591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45984.470492592591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45984.470492592591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45984.470492592591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45984.470492592591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45984.470492592591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45984.470492592591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45984.470492592591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45984.470492592591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45984.470492592591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45984.470492592591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45984.470492592591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45984.470492592591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45984.470492592591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45984.470492592591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45984.470492592591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45984.470492592591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45984.470492592591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45984.470492592591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45984.470492592591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45984.470492592591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45984.470492592591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45984.470492592591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45984.470492592591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45984.470492592591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45984.470492592591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45984.470492592591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45984.470492592591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45984.470492592591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45984.470492592591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45984.470492592591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45984.470492592591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45984.470492592591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45984.470492592591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45984.470492592591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45984.470492592591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45984.470492592591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45984.470492592591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45984.470492592591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45984.470492592591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45984.470492592591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45984.470492592591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45984.470492592591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45984.470492592591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45984.470492592591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45984.470492592591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45984.470492592591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45984.470492592591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45984.470492592591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45984.470492592591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45984.470492592591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45984.470492592591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45984.470492592591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45984.470492592591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45984.470492592591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45984.470492592591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45984.470492592591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45984.470492592591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45984.470492592591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45984.470492592591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45984.470492592591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45984.470492592591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45984.470492592591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45984.470492592591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45984.470492592591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45984.470492592591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45984.470492592591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45984.470492592591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45984.470492592591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45984.470492592591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45984.470492592591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45984.470492592591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45984.470492592591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45984.470492592591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45984.470492592591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45984.470492592591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45984.470492592591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45984.470492592591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45984.470492592591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45984.470492592591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45984.470492592591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45984.470492592591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45984.470492592591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45984.470492592591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45984.470492592591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45984.470492592591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45984.470492592591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45984.470492592591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45984.470492592591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45984.470492592591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45984.470492592591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45984.470492592591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45984.470492592591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45984.470492592591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45984.470492592591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45984.470492592591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45984.470492592591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45984.470492592591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45984.470492592591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45984.470492592591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45984.470492592591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45984.470492592591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45984.470492592591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45984.470492592591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45984.470492592591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45984.470492592591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45984.470492592591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45984.470492592591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45984.470492592591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45984.470492592591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45984.470492592591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45984.470492592591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45984.470492592591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45984.470492592591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45984.470492592591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45984.470492592591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45984.470492592591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45984.470492592591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45984.470492592591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45984.470492592591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45984.470492592591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45984.470492592591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45984.470492592591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45984.470492592591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45984.470492592591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45984.470492592591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45984.470492592591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45984.470492592591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45984.470492592591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45984.470492592591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45984.470492592591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45984.470492592591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45984.470492592591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45984.470492592591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45984.470492592591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45984.470492592591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45984.470492592591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45984.470492592591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45984.470492592591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45984.470492592591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45984.470492592591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45984.470492592591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45984.470492592591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45984.470492592591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45984.470492592591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45984.470492592591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45984.470492592591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45984.470492592591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45984.470492592591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45984.470492592591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45984.470492592591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45984.470492592591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45984.470492592591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45984.470492592591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45984.470492592591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45984.470492592591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45984.470492592591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45984.470492592591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45984.470492592591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45984.470492592591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45984.470492592591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45984.470492592591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45984.470492592591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45984.470492592591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45984.470492592591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45984.470492592591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45984.470492592591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45984.470492592591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45984.470492592591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45984.470492592591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45984.470492592591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45984.470492592591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45984.470492592591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45984.470492592591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45984.470492592591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45984.470492592591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45984.470492592591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45984.470492592591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45984.470492592591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45984.470492592591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45984.470492592591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45984.470492592591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45984.470492592591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45984.470492592591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45984.470492592591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45984.470492592591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45984.470492592591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45984.470492592591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45984.470492592591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45984.470492592591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45984.470492592591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45984.470492592591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45984.470492592591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45984.470492592591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45984.470492592591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45984.470492592591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45984.470492592591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45984.470492592591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45984.470492592591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45984.470492592591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45984.470492592591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45984.470492592591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45984.470492592591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45984.470492592591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45984.470492592591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45984.470492592591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45984.470492592591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45984.470492592591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45984.470492592591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45984.470492592591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45984.470492592591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45984.470492592591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45984.470492592591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45984.470492592591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45984.470492592591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45984.470492592591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45984.470492592591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45984.470492592591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45984.470492592591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45984.470492592591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45984.470492592591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45984.470492592591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45984.470492592591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45984.470492592591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45984.470492592591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45984.470492592591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45984.470492592591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45984.470492592591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45984.470492592591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45984.470492592591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45984.470492592591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45984.470492592591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45984.470492592591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45984.470492592591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45984.470492592591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45984.470492592591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45984.470492592591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45984.470492592591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45984.470492592591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45984.470492592591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45984.470492592591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45984.470492592591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45984.470492592591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45984.470492592591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45984.470492592591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45984.470492592591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45984.470492592591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45984.470492592591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45984.470492592591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45984.470492592591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45984.470492592591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45984.470492592591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45984.470492592591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45984.470492592591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45984.470492592591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45984.470492592591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45984.470492592591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45984.470492592591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45984.470492592591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45984.470492592591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45984.470492592591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45984.470492592591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45984.470492592591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45984.470492592591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45984.470492592591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45984.470492592591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45984.470492592591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45984.470492592591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45984.470492592591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45984.470492592591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45984.470492592591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45984.470492592591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45984.470492592591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45984.470492592591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45984.470492592591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45984.470492592591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45984.470492592591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45984.470492592591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45984.470492592591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45984.470492592591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45984.470492592591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45984.470492592591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45984.470492592591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45984.470492592591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45984.470492592591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45984.470492592591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45984.470492592591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45984.470492592591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45984.470492592591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45984.470492592591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45984.470492592591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45984.470492592591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45984.470492592591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45984.470492592591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45984.470492592591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45984.470492592591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45984.470492592591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45984.470492592591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45984.470492592591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45984.470492592591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45984.470492592591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45984.470492592591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45984.470492592591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45984.470492592591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45984.470492592591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45984.470492592591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45984.470492592591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45984.470492592591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45984.470492592591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45984.470492592591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45984.470492592591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45984.470492592591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45984.470492592591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45984.470492592591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45984.470492592591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45984.470492592591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45984.470492592591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45984.470492592591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45984.470492592591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45984.470492592591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45984.470492592591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45984.470492592591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45984.470492592591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45984.470492592591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45984.470492592591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45984.470492592591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45984.470492592591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45984.470492592591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45984.470492592591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45984.470492592591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45984.470492592591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45984.470492592591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45984.470492592591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45984.470492592591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45984.470492592591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45984.470492592591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45984.470492592591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45984.470492592591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45984.470492592591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45984.470492592591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45984.470492592591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45984.470492592591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45984.470492592591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45984.470492592591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45984.470492592591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45984.470492592591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45984.470492592591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45984.470492592591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45984.470492592591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45984.470492592591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45984.470492592591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45984.470492592591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45984.470492592591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45984.470492592591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45984.470492592591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45984.470492592591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45984.470492592591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45984.470492592591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45984.470492592591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45984.470492592591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45984.470492592591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45984.470492592591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45984.470492592591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45984.470492592591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45984.470492592591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45984.470492592591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45984.470492592591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45984.470492592591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45984.470492592591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45984.470492592591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45984.470492592591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45984.470492592591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45984.470492592591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45984.470492592591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45984.470492592591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45984.470492592591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45984.470492592591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45984.470492592591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45984.470492592591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45984.470492592591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45984.470492592591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45984.470492592591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45984.470492592591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45984.470492592591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45984.470492592591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45984.470492592591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45984.470492592591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45984.470492592591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45984.470492592591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45984.470492592591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45984.470492592591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45984.470492592591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45984.470492592591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45984.470492592591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45984.470492592591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45984.470492592591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45984.470492592591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45984.470492592591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45984.470492592591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45984.470492592591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45984.470492592591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45984.470492592591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45984.470492592591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45984.470492592591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45984.470492592591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45984.470492592591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45984.470492592591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45984.470492592591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45984.470492592591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45984.470492592591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45984.470492592591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45984.470492592591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45984.470492592591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45984.470492592591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45984.470492592591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45984.470492592591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45984.470492592591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45984.470492592591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45984.470492592591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45984.470492592591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45984.470492592591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45984.470492592591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45984.470492592591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45984.470492592591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45984.470492592591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45984.470492592591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45984.470492592591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45984.470492592591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45984.470492592591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45984.470492592591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45984.470492592591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45984.470492592591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45984.470492592591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45984.470492592591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45984.470492592591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45984.470492592591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45984.470492592591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45984.470492592591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45984.470492592591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45984.470492592591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45984.470492592591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45984.470492592591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45984.470492592591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45984.470492592591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45984.470492592591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45984.470492592591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45984.470492592591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45984.470492592591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45984.470492592591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45984.470492592591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45984.470492592591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45984.470492592591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45984.470492592591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45984.470492592591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45984.470492592591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45984.470492592591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45984.470492592591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45984.470492592591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45984.470492592591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45984.470492592591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45984.470492592591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45984.470492592591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45984.470492592591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45984.470492592591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45984.470492592591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45984.470492592591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45984.470492592591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45984.470492592591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45984.470492592591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45984.470492592591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45984.470492592591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45984.470492592591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45984.470492592591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45984.470492592591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45984.470492592591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45984.470492592591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45984.470492592591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45984.470492592591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45984.470492592591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45984.470492592591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45984.470492592591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45984.470492592591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45984.470492592591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45984.470492592591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45984.470492592591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45984.470492592591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45984.470492592591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45984.470492592591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45984.470492592591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45984.470492592591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45984.470492592591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45984.470492592591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45984.470492592591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45984.470492592591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45984.470492592591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45984.470492592591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45984.470492592591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45984.470492592591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45984.470492592591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45984.470492592591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45984.470492592591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45984.470492592591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45984.470492592591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45984.470492592591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45984.470492592591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45984.470492592591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45984.470492592591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45984.470492592591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45984.470492592591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45984.470492592591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45984.470492592591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45984.470492592591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45984.470492592591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45984.470492592591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45984.470492592591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45984.470492592591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45984.470492592591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45984.470492592591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45984.470492592591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45984.470492592591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45984.470492592591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45984.470492592591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45984.470492592591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45984.470492592591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45984.470492592591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45984.470492592591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45984.470492592591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45984.470492592591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45984.470492592591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45984.470492592591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45984.470492592591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45984.470492592591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45984.470492592591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45984.470492592591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45984.470492592591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45984.470492592591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45984.470492592591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45984.470492592591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45984.470492592591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45984.470492592591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45984.470492592591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45984.470492592591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45984.470492592591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45984.470492592591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45984.470492592591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45984.470492592591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45984.470492592591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45984.470492592591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45984.470492592591</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tabSelected="1" workbookViewId="0">
      <selection activeCell="G15" sqref="G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280.98977499999455</v>
      </c>
      <c r="H2" s="95">
        <v>45703.474768518521</v>
      </c>
      <c r="I2" s="95" t="str">
        <f>IFERROR(VLOOKUP(D2,DB!A:F,6,0),"")</f>
        <v>SCECO</v>
      </c>
      <c r="J2" s="95" t="str">
        <f>IFERROR(VLOOKUP(D2,DB!A:G,7,0),"")</f>
        <v>Dead</v>
      </c>
      <c r="K2" s="97" t="s">
        <v>39113</v>
      </c>
      <c r="L2" s="91" t="str">
        <f>IFERROR(VLOOKUP(D2,DB!A:I,9,0),"")</f>
        <v>Latis</v>
      </c>
    </row>
    <row r="3" spans="1:16" ht="42.75" customHeight="1">
      <c r="A3" s="113" t="s">
        <v>39114</v>
      </c>
      <c r="B3" s="113" t="str">
        <f>IFERROR(VLOOKUP(D3,DB!A:K,11,0),"")</f>
        <v>R4</v>
      </c>
      <c r="C3" s="93">
        <v>1</v>
      </c>
      <c r="D3" s="91" t="s">
        <v>38804</v>
      </c>
      <c r="E3" s="94" t="s">
        <v>39021</v>
      </c>
      <c r="F3" s="95"/>
      <c r="G3" s="96">
        <f ca="1">IFERROR(NOW()-F3,"")</f>
        <v>45984.470492592591</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2</v>
      </c>
      <c r="D4" s="91" t="s">
        <v>36675</v>
      </c>
      <c r="E4" s="94" t="s">
        <v>39021</v>
      </c>
      <c r="F4" s="95">
        <v>45984.382800925923</v>
      </c>
      <c r="G4" s="96">
        <f ca="1">IFERROR(NOW()-F4,"")</f>
        <v>8.769166666752426E-2</v>
      </c>
      <c r="H4" s="95">
        <v>45984.35125</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ref="G5:G56" ca="1" si="0">IFERROR(NOW()-F5,"")</f>
        <v>45984.470492592591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45984.470492592591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45984.470492592591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45984.470492592591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45984.470492592591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45984.470492592591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45984.470492592591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45984.470492592591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45984.470492592591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45984.470492592591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45984.470492592591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45984.470492592591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45984.470492592591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45984.470492592591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45984.470492592591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45984.470492592591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45984.470492592591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45984.470492592591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45984.470492592591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45984.470492592591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45984.470492592591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45984.470492592591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45984.470492592591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45984.470492592591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45984.470492592591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45984.470492592591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45984.470492592591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45984.470492592591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45984.470492592591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45984.470492592591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45984.470492592591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45984.470492592591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45984.470492592591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45984.470492592591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45984.470492592591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45984.470492592591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45984.470492592591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45984.470492592591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45984.470492592591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45984.470492592591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45984.470492592591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45984.470492592591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45984.470492592591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45984.470492592591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45984.470492592591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45984.470492592591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45984.470492592591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45984.470492592591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45984.470492592591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45984.470492592591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45984.470492592591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45984.470492592591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45984.470492592591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45984.470492592591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45984.470492592591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45984.470492592591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45984.470492592591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45984.470492592591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45984.470492592591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45984.470492592591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45984.470492592591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45984.470492592591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45984.470492592591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45984.470492592591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45984.470492592591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45984.470492592591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45984.470492592591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45984.470492592591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45984.470492592591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45984.470492592591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45984.470492592591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45984.470492592591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45984.470492592591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45984.470492592591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45984.470492592591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45984.470492592591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45984.470492592591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45984.470492592591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45984.470492592591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45984.470492592591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45984.470492592591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45984.470492592591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45984.470492592591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45984.470492592591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45984.470492592591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45984.470492592591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45984.470492592591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45984.470492592591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45984.470492592591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45984.470492592591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45984.470492592591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45984.470492592591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45984.470492592591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45984.470492592591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45984.470492592591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45984.470492592591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45984.470492592591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45984.470492592591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45984.470492592591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45984.470492592591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45984.470492592591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45984.470492592591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45984.470492592591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45984.470492592591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45984.470492592591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45984.470492592591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45984.470492592591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45984.470492592591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45984.470492592591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45984.470492592591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45984.470492592591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45984.470492592591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45984.470492592591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45984.470492592591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45984.470492592591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45984.470492592591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45984.470492592591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45984.470492592591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45984.470492592591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45984.470492592591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45984.470492592591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45984.470492592591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45984.470492592591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45984.470492592591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45984.470492592591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45984.470492592591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45984.470492592591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45984.470492592591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45984.470492592591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45984.470492592591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45984.470492592591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45984.470492592591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45984.470492592591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45984.470492592591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45984.470492592591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45984.470492592591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45984.470492592591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45984.470492592591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45984.470492592591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45984.470492592591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45984.470492592591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45984.470492592591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45984.470492592591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45984.470492592591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45984.470492592591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45984.470492592591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45984.470492592591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45984.470492592591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45984.470492592591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45984.470492592591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45984.470492592591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45984.470492592591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45984.470492592591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45984.470492592591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45984.470492592591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45984.470492592591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45984.470492592591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45984.470492592591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45984.470492592591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45984.470492592591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45984.470492592591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45984.470492592591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45984.470492592591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45984.470492592591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45984.470492592591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45984.470492592591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45984.470492592591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45984.470492592591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45984.470492592591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45984.470492592591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45984.470492592591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45984.470492592591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45984.470492592591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45984.470492592591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45984.470492592591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45984.470492592591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45984.470492592591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45984.470492592591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45984.470492592591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45984.470492592591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45984.470492592591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45984.470492592591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45984.470492592591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45984.470492592591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45984.470492592591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45984.470492592591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45984.470492592591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45984.470492592591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45984.470492592591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45984.470492592591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45984.470492592591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45984.470492592591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45984.470492592591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45984.470492592591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45984.470492592591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45984.470492592591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45984.470492592591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45984.470492592591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45984.470492592591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45984.470492592591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45984.470492592591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45984.470492592591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45984.470492592591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45984.470492592591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45984.470492592591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45984.470492592591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45984.470492592591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45984.470492592591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45984.470492592591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45984.470492592591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45984.470492592591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45984.470492592591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45984.470492592591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45984.470492592591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45984.470492592591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45984.470492592591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45984.470492592591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45984.470492592591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45984.470492592591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45984.470492592591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45984.470492592591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45984.470492592591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45984.470492592591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45984.470492592591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45984.470492592591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45984.470492592591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45984.470492592591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45984.470492592591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45984.470492592591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45984.470492592591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45984.470492592591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45984.470492592591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45984.470492592591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45984.470492592591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45984.470492592591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45984.470492592591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45984.470492592591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45984.470492592591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45984.470492592591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45984.470492592591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45984.470492592591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45984.470492592591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45984.470492592591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45984.470492592591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45984.470492592591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45984.470492592591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45984.470492592591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45984.470492592591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45984.470492592591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45984.470492592591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45984.470492592591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45984.470492592591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45984.470492592591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45984.470492592591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45984.470492592591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45984.470492592591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45984.470492592591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45984.470492592591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45984.470492592591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45984.470492592591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45984.470492592591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45984.470492592591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45984.470492592591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45984.470492592591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45984.470492592591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45984.470492592591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45984.470492592591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45984.470492592591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45984.470492592591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45984.470492592591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45984.470492592591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45984.470492592591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45984.470492592591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45984.470492592591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45984.470492592591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45984.470492592591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45984.470492592591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45984.470492592591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45984.470492592591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45984.470492592591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45984.470492592591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45984.470492592591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45984.470492592591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45984.470492592591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45984.470492592591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45984.470492592591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45984.470492592591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45984.470492592591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45984.470492592591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45984.470492592591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45984.470492592591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45984.470492592591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45984.470492592591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45984.470492592591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45984.470492592591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45984.470492592591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45984.470492592591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45984.470492592591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45984.470492592591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45984.470492592591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45984.470492592591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45984.470492592591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45984.470492592591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45984.470492592591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45984.470492592591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45984.470492592591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45984.470492592591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45984.470492592591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45984.470492592591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45984.470492592591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45984.470492592591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45984.470492592591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45984.470492592591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45984.470492592591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45984.470492592591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45984.470492592591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45984.470492592591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45984.470492592591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45984.470492592591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45984.470492592591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45984.470492592591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45984.470492592591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45984.470492592591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45984.470492592591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45984.470492592591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45984.470492592591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45984.470492592591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45984.470492592591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45984.470492592591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45984.470492592591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45984.470492592591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45984.470492592591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45984.470492592591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45984.470492592591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45984.470492592591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45984.470492592591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45984.470492592591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45984.470492592591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45984.470492592591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45984.470492592591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45984.470492592591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45984.470492592591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45984.470492592591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45984.470492592591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45984.470492592591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45984.470492592591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45984.470492592591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45984.470492592591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45984.470492592591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45984.470492592591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45984.470492592591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45984.470492592591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45984.470492592591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45984.470492592591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45984.470492592591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45984.470492592591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45984.470492592591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45984.470492592591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45984.470492592591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45984.470492592591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45984.470492592591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45984.470492592591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45984.470492592591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45984.470492592591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45984.470492592591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45984.470492592591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45984.470492592591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45984.470492592591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45984.470492592591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45984.470492592591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45984.470492592591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45984.470492592591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45984.470492592591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45984.470492592591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45984.470492592591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45984.470492592591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45984.470492592591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45984.470492592591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45984.470492592591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45984.470492592591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45984.470492592591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45984.470492592591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45984.470492592591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45984.470492592591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45984.470492592591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45984.470492592591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45984.470492592591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45984.470492592591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45984.470492592591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45984.470492592591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45984.470492592591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45984.470492592591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45984.470492592591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45984.470492592591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45984.470492592591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45984.470492592591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45984.470492592591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45984.470492592591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45984.470492592591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45984.470492592591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45984.470492592591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45984.470492592591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45984.470492592591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45984.470492592591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45984.470492592591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45984.470492592591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45984.470492592591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45984.470492592591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45984.470492592591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45984.470492592591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45984.470492592591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45984.470492592591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45984.470492592591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45984.470492592591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45984.470492592591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45984.470492592591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45984.470492592591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45984.470492592591</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92.638432407402433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39103</v>
      </c>
      <c r="F3" s="38">
        <v>45926.188877314817</v>
      </c>
      <c r="G3" s="108">
        <f t="shared" ref="G3" ca="1" si="0">IFERROR(NOW()-F3,"")</f>
        <v>58.281615277774108</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39103</v>
      </c>
      <c r="F4" s="110">
        <v>45948.661111111112</v>
      </c>
      <c r="G4" s="111">
        <f t="shared" ref="G4" ca="1" si="1">IFERROR(NOW()-F4,"")</f>
        <v>35.80938148147834</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2">
        <v>45977.514803240738</v>
      </c>
      <c r="G5" s="111">
        <f ca="1">IFERROR(NOW()-F5,"")</f>
        <v>6.955689351852925</v>
      </c>
      <c r="H5" s="122">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2">
        <v>45981.373298611114</v>
      </c>
      <c r="G6" s="111">
        <f ca="1">IFERROR(NOW()-F6,"")</f>
        <v>3.0971939814771758</v>
      </c>
      <c r="H6" s="122">
        <v>45981.360798611109</v>
      </c>
      <c r="I6" s="109" t="str">
        <f>IFERROR(VLOOKUP(D6,DB!A:F,6,0),"")</f>
        <v>SCECO</v>
      </c>
      <c r="J6" s="109" t="str">
        <f>IFERROR(VLOOKUP(D6,DB!A:G,7,0),"")</f>
        <v>Dead</v>
      </c>
      <c r="K6" s="109" t="s">
        <v>39127</v>
      </c>
      <c r="L6" s="109" t="str">
        <f>IFERROR(VLOOKUP(D6,DB!A:I,9,0),"")</f>
        <v>Latis</v>
      </c>
    </row>
    <row r="7" spans="1:13">
      <c r="A7" s="109"/>
      <c r="B7" s="109" t="str">
        <f>IFERROR(VLOOKUP(D7,DB!A:K,11,0),"")</f>
        <v/>
      </c>
      <c r="C7" s="109"/>
      <c r="D7" s="109"/>
      <c r="E7" s="109"/>
      <c r="F7" s="109"/>
      <c r="G7" s="111">
        <f ca="1">IFERROR(NOW()-F7,"")</f>
        <v>45984.470492592591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45984.470492592591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45984.470492592591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45984.470492592591</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45984.470492592591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45984.470492592591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45984.470492592591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45984.470492592591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45984.470492592591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45984.470492592591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45984.470492592591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45984.470492592591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45984.470492592591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45984.470492592591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45984.470492592591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45984.470492592591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45984.470492592591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45984.470492592591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45984.470492592591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45984.470492592591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45984.470492592591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45984.470492592591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45984.470492592591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45984.470492592591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45984.470492592591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45984.470492592591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45984.470492592591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45984.470492592591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45984.470492592591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45984.470492592591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45984.470492592591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45984.470492592591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45984.470492592591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45984.470492592591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45984.470492592591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45984.470492592591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45984.470492592591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45984.470492592591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45984.470492592591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45984.470492592591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45984.470492592591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45984.470492592591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45984.470492592591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45984.470492592591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45984.470492592591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45984.470492592591</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45984.470492592591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45984.470492592591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45984.470492592591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45984.470492592591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45984.470492592591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45984.470492592591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45984.470492592591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45984.470492592591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45984.470492592591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45984.470492592591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45984.470492592591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45984.470492592591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45984.470492592591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45984.470492592591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45984.470492592591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45984.470492592591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45984.470492592591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45984.470492592591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45984.470492592591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45984.470492592591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45984.470492592591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45984.470492592591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45984.470492592591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45984.470492592591</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45984.470492592591</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45984.470492592591</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45984.470492592591</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45984.470492592591</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39114</v>
      </c>
      <c r="B2" s="145" t="str">
        <f>IFERROR(VLOOKUP(D2,DB!A:K,11,0),"")</f>
        <v>R6</v>
      </c>
      <c r="C2" s="146">
        <v>1</v>
      </c>
      <c r="D2" t="s">
        <v>32420</v>
      </c>
      <c r="E2" s="109" t="s">
        <v>39103</v>
      </c>
      <c r="F2" s="147"/>
      <c r="G2" s="75"/>
      <c r="H2" s="147"/>
      <c r="I2" s="145" t="str">
        <f>IFERROR(VLOOKUP(D2,DB!A:F,6,0),"")</f>
        <v>SCECO</v>
      </c>
      <c r="J2" s="145" t="str">
        <f>IFERROR(VLOOKUP(D2,DB!A:G,7,0),"")</f>
        <v>Vandalized</v>
      </c>
      <c r="K2" s="148" t="s">
        <v>39128</v>
      </c>
      <c r="L2" s="149" t="str">
        <f>IFERROR(VLOOKUP(D2,DB!A:I,9,0),"")</f>
        <v>Latis</v>
      </c>
    </row>
    <row r="3" spans="1:16382" ht="31.5" customHeight="1">
      <c r="A3" s="144" t="s">
        <v>39114</v>
      </c>
      <c r="B3" s="145" t="str">
        <f>IFERROR(VLOOKUP(D3,DB!A:K,11,0),"")</f>
        <v>R6</v>
      </c>
      <c r="C3" s="146">
        <v>1</v>
      </c>
      <c r="D3" t="s">
        <v>35682</v>
      </c>
      <c r="E3" s="109" t="s">
        <v>39103</v>
      </c>
      <c r="F3" s="147"/>
      <c r="G3" s="75">
        <f t="shared" ref="G3" ca="1" si="0">IFERROR(NOW()-F3,"-")</f>
        <v>45984.470492592591</v>
      </c>
      <c r="H3" s="147"/>
      <c r="I3" s="145" t="str">
        <f>IFERROR(VLOOKUP(D3,DB!A:F,6,0),"")</f>
        <v>SCECO</v>
      </c>
      <c r="J3" s="145" t="str">
        <f>IFERROR(VLOOKUP(D3,DB!A:G,7,0),"")</f>
        <v>Dead</v>
      </c>
      <c r="K3" s="148" t="s">
        <v>39129</v>
      </c>
      <c r="L3" s="149" t="str">
        <f>IFERROR(VLOOKUP(D3,DB!A:I,9,0),"")</f>
        <v>Latis</v>
      </c>
    </row>
    <row r="4" spans="1:16382" ht="31.5" customHeight="1">
      <c r="A4" s="144"/>
      <c r="B4" s="145" t="str">
        <f>IFERROR(VLOOKUP(D4,DB!A:K,11,0),"")</f>
        <v/>
      </c>
      <c r="C4" s="146"/>
      <c r="D4" s="145"/>
      <c r="E4" s="109"/>
      <c r="F4" s="147"/>
      <c r="G4" s="75">
        <f ca="1">IFERROR(NOW()-F4,"-")</f>
        <v>45984.470492592591</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5"/>
      <c r="E5" s="109"/>
      <c r="F5" s="147"/>
      <c r="G5" s="75">
        <f ca="1">IFERROR(NOW()-F5,"-")</f>
        <v>45984.470492592591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45984.470492592591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45984.470492592591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45984.470492592591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45984.470492592591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3"/>
      <c r="E10" s="109"/>
      <c r="F10" s="147"/>
      <c r="G10" s="75">
        <f ca="1">IFERROR(NOW()-F10,"-")</f>
        <v>45984.470492592591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45984.470492592591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45984.470492592591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45984.470492592591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45984.470492592591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45984.470492592591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45984.470492592591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3"/>
      <c r="E17" s="109"/>
      <c r="F17" s="147"/>
      <c r="G17" s="75">
        <f ca="1">IFERROR(NOW()-F17,"-")</f>
        <v>45984.470492592591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45984.470492592591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45984.470492592591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45984.470492592591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45984.470492592591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45984.470492592591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45984.470492592591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3"/>
      <c r="E24" s="109"/>
      <c r="F24" s="147"/>
      <c r="G24" s="75">
        <f ca="1">IFERROR(NOW()-F24,"-")</f>
        <v>45984.470492592591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45984.470492592591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45984.470492592591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45984.470492592591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45984.470492592591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45984.470492592591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45984.470492592591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3"/>
      <c r="E31" s="109"/>
      <c r="F31" s="147"/>
      <c r="G31" s="75">
        <f ca="1">IFERROR(NOW()-F31,"-")</f>
        <v>45984.470492592591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45984.470492592591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45984.470492592591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45984.470492592591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45984.470492592591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45984.470492592591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45984.470492592591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3"/>
      <c r="E38" s="109"/>
      <c r="F38" s="147"/>
      <c r="G38" s="75">
        <f ca="1">IFERROR(NOW()-F38,"-")</f>
        <v>45984.470492592591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45984.470492592591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45984.470492592591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45984.470492592591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45984.470492592591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45984.470492592591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45984.470492592591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3"/>
      <c r="E45" s="109"/>
      <c r="F45" s="147"/>
      <c r="G45" s="75">
        <f ca="1">IFERROR(NOW()-F45,"-")</f>
        <v>45984.470492592591</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45984.470492592591</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45984.470492592591</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45984.470492592591</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45984.470492592591</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45984.470492592591</v>
      </c>
      <c r="H50" s="147"/>
      <c r="I50" s="145" t="str">
        <f>IFERROR(VLOOKUP(D50,DB!A:F,6,0),"")</f>
        <v/>
      </c>
      <c r="J50" s="145" t="str">
        <f>IFERROR(VLOOKUP(D50,DB!A:G,7,0),"")</f>
        <v/>
      </c>
      <c r="K50" s="148"/>
      <c r="L50" s="149"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2025-11-23T08:19:31Z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