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57" documentId="120_S{2AC9BD13-BADA-5192-A53E-5A8FF88502F6}" xr6:coauthVersionLast="47" xr6:coauthVersionMax="47" xr10:uidLastSave="{C15BB257-DCED-4534-8F56-65B84C7ADC0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<sst xmlns="http://schemas.openxmlformats.org/spreadsheetml/2006/main" count="180283" uniqueCount="39124">
  <si>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</si>
  <si>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</si>
  <si>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</si>
  <si>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</si>
  <si>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</si>
  <si>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</si>
  <si>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</si>
  <si>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</si>
  <si>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</si>
  <si>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</si>
  <si>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</si>
  <si>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</si>
  <si>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</si>
  <si>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</si>
  <si>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</si>
  <si>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</si>
  <si>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</si>
  <si>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</si>
  <si>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</si>
  <si>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</si>
  <si>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</si>
  <si>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</si>
  <si>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</si>
  <si>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</si>
  <si>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</si>
  <si>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</si>
  <si>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</si>
  <si>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</si>
  <si>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</si>
  <si>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</si>
  <si>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</si>
  <si>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</si>
  <si>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</si>
  <si>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</si>
  <si>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</si>
  <si>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</si>
  <si>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</si>
  <si>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</si>
  <si>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</si>
  <si>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</si>
  <si>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</si>
  <si>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</si>
  <si>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</si>
  <si>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</si>
  <si>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</si>
  <si>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</si>
  <si>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</si>
  <si>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</si>
  <si>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</si>
  <si>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</si>
  <si>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</si>
  <si>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</si>
  <si>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</si>
  <si>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</si>
  <si>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</si>
  <si>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</si>
  <si>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</si>
  <si>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</si>
  <si>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</si>
  <si>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</si>
  <si>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</si>
  <si>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</si>
  <si>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</si>
  <si>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</si>
  <si>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</si>
  <si>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</si>
  <si>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</si>
  <si>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</si>
  <si>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</si>
  <si>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</si>
  <si>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</si>
  <si>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</si>
  <si>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</si>
  <si>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</si>
  <si>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</si>
  <si>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</si>
  <si>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</si>
  <si>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</si>
  <si>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</si>
  <si>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</si>
  <si>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</si>
  <si>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</si>
  <si>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</si>
  <si>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</si>
  <si>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</si>
  <si>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</si>
  <si>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</si>
  <si>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</si>
  <si>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</si>
  <si>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</si>
  <si>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</si>
  <si>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</si>
  <si>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</si>
  <si>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</si>
  <si>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</si>
  <si>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</si>
  <si>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</si>
  <si>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</si>
  <si>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</si>
  <si>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</si>
  <si>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</si>
  <si>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</si>
  <si>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</si>
  <si>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</si>
  <si>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</si>
  <si>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</si>
  <si>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</si>
  <si>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</si>
  <si>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</si>
  <si>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</si>
  <si>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</si>
  <si>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</si>
  <si>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</si>
  <si>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</si>
  <si>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</si>
  <si>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</si>
  <si>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</si>
  <si>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</si>
  <si>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</si>
  <si>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</si>
  <si>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</si>
  <si>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</si>
  <si>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</si>
  <si>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</si>
  <si>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</si>
  <si>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</si>
  <si>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</si>
  <si>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</si>
  <si>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</si>
  <si>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</si>
  <si>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</si>
  <si>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</si>
  <si>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</si>
  <si>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</si>
  <si>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</si>
  <si>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</si>
  <si>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</si>
  <si>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</si>
  <si>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</si>
  <si>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</si>
  <si>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</si>
  <si>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</si>
  <si>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</si>
  <si>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</si>
  <si>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</si>
  <si>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</si>
  <si>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</si>
  <si>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</si>
  <si>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</si>
  <si>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</si>
  <si>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</si>
  <si>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</si>
  <si>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</si>
  <si>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</si>
  <si>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</si>
  <si>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</si>
  <si>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</si>
  <si>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</si>
  <si>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</si>
  <si>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</si>
  <si>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</si>
  <si>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</si>
  <si>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</si>
  <si>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</si>
  <si>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</si>
  <si>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</si>
  <si>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</si>
  <si>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</si>
  <si>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</si>
  <si>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</si>
  <si>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</si>
  <si>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</si>
  <si>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</si>
  <si>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</si>
  <si>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</si>
  <si>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</si>
  <si>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</si>
  <si>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</si>
  <si>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</si>
  <si>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</si>
  <si>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</si>
  <si>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</si>
  <si>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</si>
  <si>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</si>
  <si>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</si>
  <si>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</si>
  <si>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</si>
  <si>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</si>
  <si>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</si>
  <si>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</si>
  <si>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</si>
  <si>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</si>
  <si>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</si>
  <si>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</si>
  <si>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</si>
  <si>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</si>
  <si>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</si>
  <si>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</si>
  <si>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</si>
  <si>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</si>
  <si>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</si>
  <si>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</si>
  <si>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</si>
  <si>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</si>
  <si>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</si>
  <si>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</si>
  <si>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</si>
  <si>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</si>
  <si>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</si>
  <si>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</si>
  <si>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</si>
  <si>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</si>
  <si>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</si>
  <si>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</si>
  <si>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</si>
  <si>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</si>
  <si>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</si>
  <si>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</si>
  <si>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</si>
  <si>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</si>
  <si>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</si>
  <si>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</si>
  <si>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</si>
  <si>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</si>
  <si>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</si>
  <si>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</si>
  <si>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</si>
  <si>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</si>
  <si>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</si>
  <si>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</si>
  <si>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</si>
  <si>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</si>
  <si>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</si>
  <si>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</si>
  <si>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</si>
  <si>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</si>
  <si>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</si>
  <si>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</si>
  <si>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</si>
  <si>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</si>
  <si>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</si>
  <si>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</si>
  <si>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</si>
  <si>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</si>
  <si>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</si>
  <si>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</si>
  <si>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</si>
  <si>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</si>
  <si>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</si>
  <si>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</si>
  <si>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</si>
  <si>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</si>
  <si>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</si>
  <si>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</si>
  <si>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</si>
  <si>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</si>
  <si>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</si>
  <si>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</si>
  <si>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</si>
  <si>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</si>
  <si>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</si>
  <si>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</si>
  <si>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</si>
  <si>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</si>
  <si>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</si>
  <si>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</si>
  <si>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</si>
  <si>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</si>
  <si>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</si>
  <si>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</si>
  <si>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</si>
  <si>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</si>
  <si>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</si>
  <si>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</si>
  <si>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</si>
  <si>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</si>
  <si>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</si>
  <si>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</si>
  <si>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</si>
  <si>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</si>
  <si>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</si>
  <si>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</si>
  <si>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</si>
  <si>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</si>
  <si>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</si>
  <si>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</si>
  <si>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</si>
  <si>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</si>
  <si>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</si>
  <si>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</si>
  <si>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</si>
  <si>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</si>
  <si>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</si>
  <si>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</si>
  <si>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</si>
  <si>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</si>
  <si>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</si>
  <si>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</si>
  <si>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</si>
  <si>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</si>
  <si>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</si>
  <si>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</si>
  <si>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</si>
  <si>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</si>
  <si>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</si>
  <si>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</si>
  <si>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</si>
  <si>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</si>
  <si>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</si>
  <si>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</si>
  <si>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</si>
  <si>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</si>
  <si>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</si>
  <si>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</si>
  <si>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</si>
  <si>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</si>
  <si>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</si>
  <si>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</si>
  <si>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</si>
  <si>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</si>
  <si>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</si>
  <si>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</si>
  <si>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</si>
  <si>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</si>
  <si>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</si>
  <si>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</si>
  <si>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</si>
  <si>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</si>
  <si>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</si>
  <si>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</si>
  <si>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</si>
  <si>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</si>
  <si>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</si>
  <si>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</si>
  <si>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</si>
  <si>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</si>
  <si>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</si>
  <si>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</si>
  <si>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</si>
  <si>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</si>
  <si>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</si>
  <si>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</si>
  <si>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</si>
  <si>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</si>
  <si>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</si>
  <si>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</si>
  <si>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</si>
  <si>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</si>
  <si>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</si>
  <si>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</si>
  <si>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</si>
  <si>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</si>
  <si>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</si>
  <si>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</si>
  <si>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</si>
  <si>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</si>
  <si>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</si>
  <si>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</si>
  <si>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</si>
  <si>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</si>
  <si>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</si>
  <si>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</si>
  <si>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</si>
  <si>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</si>
  <si>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</si>
  <si>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</si>
  <si>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</si>
  <si>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</si>
  <si>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</si>
  <si>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</si>
  <si>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</si>
  <si>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</si>
  <si>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</si>
  <si>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</si>
  <si>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</si>
  <si>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</si>
  <si>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</si>
  <si>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</si>
  <si>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</si>
  <si>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</si>
  <si>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</si>
  <si>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</si>
  <si>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</si>
  <si>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</si>
  <si>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</si>
  <si>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</si>
  <si>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</si>
  <si>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</si>
  <si>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</si>
  <si>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</si>
  <si>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</si>
  <si>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</si>
  <si>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</si>
  <si>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</si>
  <si>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</si>
  <si>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</si>
  <si>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</si>
  <si>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</si>
  <si>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</si>
  <si>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</si>
  <si>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</si>
  <si>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</si>
  <si>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</si>
  <si>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</si>
  <si>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</si>
  <si>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</si>
  <si>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</si>
  <si>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</si>
  <si>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</si>
  <si>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</si>
  <si>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</si>
  <si>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</si>
  <si>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</si>
  <si>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</si>
  <si>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</si>
  <si>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</si>
  <si>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</si>
  <si>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</si>
  <si>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</si>
  <si>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</si>
  <si>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</si>
  <si>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</si>
  <si>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</si>
  <si>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</si>
  <si>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</si>
  <si>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</si>
  <si>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</si>
  <si>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</si>
  <si>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</si>
  <si>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</si>
  <si>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</si>
  <si>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</si>
  <si>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</si>
  <si>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</si>
  <si>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</si>
  <si>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</si>
  <si>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</si>
  <si>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</si>
  <si>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</si>
  <si>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</si>
  <si>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</si>
  <si>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</si>
  <si>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</si>
  <si>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</si>
  <si>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</si>
  <si>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</si>
  <si>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</si>
  <si>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</si>
  <si>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</si>
  <si>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</si>
  <si>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</si>
  <si>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</si>
  <si>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</si>
  <si>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</si>
  <si>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</si>
  <si>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</si>
  <si>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</si>
  <si>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</si>
  <si>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</si>
  <si>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</si>
  <si>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</si>
  <si>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</si>
  <si>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</si>
  <si>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</si>
  <si>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</si>
  <si>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</si>
  <si>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</si>
  <si>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</si>
  <si>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</si>
  <si>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</si>
  <si>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</si>
  <si>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</si>
  <si>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</si>
  <si>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</si>
  <si>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</si>
  <si>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</si>
  <si>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</si>
  <si>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</si>
  <si>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</si>
  <si>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</si>
  <si>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</si>
  <si>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</si>
  <si>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</si>
  <si>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</si>
  <si>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</si>
  <si>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</si>
  <si>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</si>
  <si>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</si>
  <si>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</si>
  <si>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</si>
  <si>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</si>
  <si>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</si>
  <si>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</si>
  <si>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</si>
  <si>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</si>
  <si>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</si>
  <si>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</si>
  <si>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</si>
  <si>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</si>
  <si>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</si>
  <si>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</si>
  <si>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</si>
  <si>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</si>
  <si>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</si>
  <si>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</si>
  <si>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</si>
  <si>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</si>
  <si>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</si>
  <si>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</si>
  <si>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</si>
  <si>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</si>
  <si>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</si>
  <si>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</si>
  <si>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</si>
  <si>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</si>
  <si>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</si>
  <si>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</si>
  <si>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</si>
  <si>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</si>
  <si>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</si>
  <si>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</si>
  <si>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</si>
  <si>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</si>
  <si>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</si>
  <si>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</si>
  <si>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</si>
  <si>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</si>
  <si>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</si>
  <si>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</si>
  <si>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</si>
  <si>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</si>
  <si>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</si>
  <si>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</si>
  <si>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</si>
  <si>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</si>
  <si>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</si>
  <si>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</si>
  <si>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</si>
  <si>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</si>
  <si>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</si>
  <si>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</si>
  <si>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</si>
  <si>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</si>
  <si>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</si>
  <si>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</si>
  <si>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</si>
  <si>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</si>
  <si>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</si>
  <si>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</si>
  <si>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</si>
  <si>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</si>
  <si>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</si>
  <si>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</si>
  <si>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</si>
  <si>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</si>
  <si>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</si>
  <si>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</si>
  <si>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</si>
  <si>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</si>
  <si>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</si>
  <si>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</si>
  <si>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</si>
  <si>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</si>
  <si>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</si>
  <si>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</si>
  <si>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</si>
  <si>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</si>
  <si>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</si>
  <si>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</si>
  <si>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</si>
  <si>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</si>
  <si>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</si>
  <si>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</si>
  <si>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</si>
  <si>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</si>
  <si>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</si>
  <si>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</si>
  <si>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</si>
  <si>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</si>
  <si>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</si>
  <si>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</si>
  <si>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</si>
  <si>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</si>
  <si>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</si>
  <si>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</si>
  <si>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</si>
  <si>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</si>
  <si>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</si>
  <si>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</si>
  <si>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</si>
  <si>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</si>
  <si>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</si>
  <si>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</si>
  <si>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</si>
  <si>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</si>
  <si>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</si>
  <si>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</si>
  <si>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</si>
  <si>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</si>
  <si>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</si>
  <si>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</si>
  <si>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</si>
  <si>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</si>
  <si>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</si>
  <si>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</si>
  <si>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</si>
  <si>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</si>
  <si>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</si>
  <si>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</si>
  <si>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</si>
  <si>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</si>
  <si>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</si>
  <si>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</si>
  <si>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</si>
  <si>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</si>
  <si>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</si>
  <si>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</si>
  <si>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</si>
  <si>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</si>
  <si>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</si>
  <si>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</si>
  <si>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</si>
  <si>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</si>
  <si>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</si>
  <si>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</si>
  <si>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</si>
  <si>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</si>
  <si>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</si>
  <si>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</si>
  <si>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</si>
  <si>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</si>
  <si>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</si>
  <si>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</si>
  <si>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</si>
  <si>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</si>
  <si>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</si>
  <si>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</si>
  <si>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</si>
  <si>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</si>
  <si>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</si>
  <si>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</si>
  <si>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</si>
  <si>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</si>
  <si>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</si>
  <si>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</si>
  <si>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</si>
  <si>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</si>
  <si>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</si>
  <si>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</si>
  <si>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</si>
  <si>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</si>
  <si>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</si>
  <si>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</si>
  <si>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</si>
  <si>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</si>
  <si>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</si>
  <si>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</si>
  <si>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</si>
  <si>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</si>
  <si>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</si>
  <si>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</si>
  <si>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</si>
  <si>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</si>
  <si>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</si>
  <si>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</si>
  <si>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</si>
  <si>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</si>
  <si>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</si>
  <si>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</si>
  <si>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</si>
  <si>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</si>
  <si>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</si>
  <si>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</si>
  <si>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</si>
  <si>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</si>
  <si>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</si>
  <si>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</si>
  <si>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</si>
  <si>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</si>
  <si>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</si>
  <si>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</si>
  <si>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</si>
  <si>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</si>
  <si>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</si>
  <si>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</si>
  <si>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</si>
  <si>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</si>
  <si>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</si>
  <si>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</si>
  <si>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</si>
  <si>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</si>
  <si>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</si>
  <si>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</si>
  <si>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</si>
  <si>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</si>
  <si>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</si>
  <si>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</si>
  <si>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</si>
  <si>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</si>
  <si>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</si>
  <si>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</si>
  <si>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</si>
  <si>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</si>
  <si>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</si>
  <si>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</si>
  <si>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</si>
  <si>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</si>
  <si>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</si>
  <si>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</si>
  <si>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</si>
  <si>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</si>
  <si>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</si>
  <si>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</si>
  <si>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</si>
  <si>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</si>
  <si>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</si>
  <si>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</si>
  <si>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</si>
  <si>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</si>
  <si>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</si>
  <si>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</si>
  <si>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</si>
  <si>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</si>
  <si>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</si>
  <si>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</si>
  <si>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</si>
  <si>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</si>
  <si>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</si>
  <si>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</si>
  <si>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</si>
  <si>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</si>
  <si>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</si>
  <si>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</si>
  <si>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</si>
  <si>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</si>
  <si>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</si>
  <si>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</si>
  <si>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</si>
  <si>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</si>
  <si>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</si>
  <si>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</si>
  <si>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</si>
  <si>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</si>
  <si>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</si>
  <si>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</si>
  <si>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</si>
  <si>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</si>
  <si>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</si>
  <si>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</si>
  <si>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</si>
  <si>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</si>
  <si>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</si>
  <si>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</si>
  <si>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</si>
  <si>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</si>
  <si>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</si>
  <si>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</si>
  <si>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</si>
  <si>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</si>
  <si>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</si>
  <si>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</si>
  <si>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</si>
  <si>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</si>
  <si>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</si>
  <si>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</si>
  <si>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</si>
  <si>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</si>
  <si>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</si>
  <si>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</si>
  <si>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</si>
  <si>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</si>
  <si>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</si>
  <si>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</si>
  <si>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</si>
  <si>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</si>
  <si>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</si>
  <si>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</si>
  <si>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</si>
  <si>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</si>
  <si>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</si>
  <si>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</si>
  <si>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</si>
  <si>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</si>
  <si>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</si>
  <si>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</si>
  <si>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</si>
  <si>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</si>
  <si>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</si>
  <si>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</si>
  <si>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</si>
  <si>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</si>
  <si>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</si>
  <si>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</si>
  <si>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</si>
  <si>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</si>
  <si>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</si>
  <si>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</si>
  <si>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</si>
  <si>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</si>
  <si>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</si>
  <si>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</si>
  <si>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</si>
  <si>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</si>
  <si>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</si>
  <si>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</si>
  <si>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</si>
  <si>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</si>
  <si>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</si>
  <si>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</si>
  <si>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</si>
  <si>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</si>
  <si>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</si>
  <si>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</si>
  <si>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</si>
  <si>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</si>
  <si>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</si>
  <si>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</si>
  <si>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</si>
  <si>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</si>
  <si>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</si>
  <si>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</si>
  <si>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</si>
  <si>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</si>
  <si>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</si>
  <si>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</si>
  <si>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</si>
  <si>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</si>
  <si>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</si>
  <si>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</si>
  <si>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</si>
  <si>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</si>
  <si>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</si>
  <si>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</si>
  <si>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</si>
  <si>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</si>
  <si>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</si>
  <si>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</si>
  <si>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</si>
  <si>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</si>
  <si>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</si>
  <si>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</si>
  <si>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</si>
  <si>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</si>
  <si>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</si>
  <si>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</si>
  <si>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</si>
  <si>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</si>
  <si>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</si>
  <si>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</si>
  <si>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</si>
  <si>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</si>
  <si>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</si>
  <si>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</si>
  <si>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</si>
  <si>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</si>
  <si>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</si>
  <si>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</si>
  <si>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</si>
  <si>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</si>
  <si>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</si>
  <si>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</si>
  <si>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</si>
  <si>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</si>
  <si>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</si>
  <si>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</si>
  <si>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</si>
  <si>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</si>
  <si>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</si>
  <si>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</si>
  <si>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</si>
  <si>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</si>
  <si>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</si>
  <si>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</si>
  <si>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</si>
  <si>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</si>
  <si>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</si>
  <si>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</si>
  <si>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</si>
  <si>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</si>
  <si>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</si>
  <si>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</si>
  <si>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</si>
  <si>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</si>
  <si>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</si>
  <si>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</si>
  <si>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</si>
  <si>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</si>
  <si>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</si>
  <si>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</si>
  <si>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</si>
  <si>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</si>
  <si>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</si>
  <si>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</si>
  <si>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</si>
  <si>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</si>
  <si>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</si>
  <si>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</si>
  <si>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</si>
  <si>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</si>
  <si>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</si>
  <si>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</si>
  <si>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</si>
  <si>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</si>
  <si>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</si>
  <si>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</si>
  <si>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</si>
  <si>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</si>
  <si>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</si>
  <si>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</si>
  <si>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</si>
  <si>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</si>
  <si>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</si>
  <si>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</si>
  <si>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</si>
  <si>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</si>
  <si>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</si>
  <si>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</si>
  <si>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</si>
  <si>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</si>
  <si>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</si>
  <si>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</si>
  <si>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</si>
  <si>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</si>
  <si>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</si>
  <si>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</si>
  <si>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</si>
  <si>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</si>
  <si>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</si>
  <si>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</si>
  <si>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</si>
  <si>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</si>
  <si>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</si>
  <si>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</si>
  <si>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</si>
  <si>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</si>
  <si>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</si>
  <si>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</si>
  <si>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</si>
  <si>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</si>
  <si>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</si>
  <si>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</si>
  <si>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</si>
  <si>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</si>
  <si>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</si>
  <si>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</si>
  <si>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</si>
  <si>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</si>
  <si>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</si>
  <si>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</si>
  <si>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</si>
  <si>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</si>
  <si>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</si>
  <si>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</si>
  <si>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</si>
  <si>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</si>
  <si>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</si>
  <si>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</si>
  <si>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</si>
  <si>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</si>
  <si>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</si>
  <si>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</si>
  <si>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</si>
  <si>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</si>
  <si>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</si>
  <si>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</si>
  <si>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</si>
  <si>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</si>
  <si>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</si>
  <si>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</si>
  <si>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</si>
  <si>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</si>
  <si>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</si>
  <si>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</si>
  <si>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</si>
  <si>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</si>
  <si>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</si>
  <si>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</si>
  <si>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</si>
  <si>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</si>
  <si>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</si>
  <si>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</si>
  <si>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</si>
  <si>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</si>
  <si>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</si>
  <si>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</si>
  <si>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</si>
  <si>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</si>
  <si>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</si>
  <si>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</si>
  <si>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</si>
  <si>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</si>
  <si>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</si>
  <si>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</si>
  <si>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</si>
  <si>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</si>
  <si>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</si>
  <si>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</si>
  <si>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</si>
  <si>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</si>
  <si>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</si>
  <si>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</si>
  <si>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</si>
  <si>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</si>
  <si>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</si>
  <si>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</si>
  <si>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</si>
  <si>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</si>
  <si>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</si>
  <si>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</si>
  <si>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</si>
  <si>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</si>
  <si>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</si>
  <si>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</si>
  <si>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</si>
  <si>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</si>
  <si>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</si>
  <si>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</si>
  <si>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</si>
  <si>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</si>
  <si>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</si>
  <si>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</si>
  <si>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</si>
  <si>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</si>
  <si>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</si>
  <si>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</si>
  <si>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</si>
  <si>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</si>
  <si>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</si>
  <si>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</si>
  <si>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</si>
  <si>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</si>
  <si>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</si>
  <si>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</si>
  <si>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</si>
  <si>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</si>
  <si>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</si>
  <si>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</si>
  <si>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</si>
  <si>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</si>
  <si>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</si>
  <si>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</si>
  <si>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</si>
  <si>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</si>
  <si>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</si>
  <si>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</si>
  <si>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</si>
  <si>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</si>
  <si>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</si>
  <si>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</si>
  <si>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</si>
  <si>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</si>
  <si>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</si>
  <si>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</si>
  <si>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</si>
  <si>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</si>
  <si>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</si>
  <si>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</si>
  <si>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</si>
  <si>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</si>
  <si>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</si>
  <si>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</si>
  <si>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</si>
  <si>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</si>
  <si>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</si>
  <si>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</si>
  <si>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</si>
  <si>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</si>
  <si>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</si>
  <si>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</si>
  <si>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</si>
  <si>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</si>
  <si>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</si>
  <si>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</si>
  <si>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</si>
  <si>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</si>
  <si>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</si>
  <si>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</si>
  <si>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</si>
  <si>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</si>
  <si>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</si>
  <si>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</si>
  <si>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</si>
  <si>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</si>
  <si>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</si>
  <si>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</si>
  <si>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</si>
  <si>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</si>
  <si>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</si>
  <si>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</si>
  <si>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</si>
  <si>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</si>
  <si>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</si>
  <si>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</si>
  <si>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</si>
  <si>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</si>
  <si>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</si>
  <si>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</si>
  <si>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</si>
  <si>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</si>
  <si>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</si>
  <si>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</si>
  <si>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</si>
  <si>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</si>
  <si>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</si>
  <si>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</si>
  <si>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</si>
  <si>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</si>
  <si>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</si>
  <si>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</si>
  <si>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</si>
  <si>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</si>
  <si>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</si>
  <si>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</si>
  <si>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</si>
  <si>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</si>
  <si>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</si>
  <si>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</si>
  <si>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</si>
  <si>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</si>
  <si>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</si>
  <si>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</si>
  <si>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</si>
  <si>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</si>
  <si>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</si>
  <si>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</si>
  <si>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</si>
  <si>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</si>
  <si>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</si>
  <si>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</si>
  <si>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</si>
  <si>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</si>
  <si>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</si>
  <si>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</si>
  <si>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</si>
  <si>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</si>
  <si>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</si>
  <si>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</si>
  <si>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</si>
  <si>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</si>
  <si>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</si>
  <si>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</si>
  <si>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</si>
  <si>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</si>
  <si>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</si>
  <si>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</si>
  <si>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</si>
  <si>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</si>
  <si>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</si>
  <si>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</si>
  <si>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</si>
  <si>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</si>
  <si>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</si>
  <si>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</si>
  <si>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</si>
  <si>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</si>
  <si>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</si>
  <si>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</si>
  <si>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</si>
  <si>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</si>
  <si>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</si>
  <si>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</si>
  <si>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</si>
  <si>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</si>
  <si>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</si>
  <si>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</si>
  <si>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</si>
  <si>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</si>
  <si>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</si>
  <si>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</si>
  <si>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</si>
  <si>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</si>
  <si>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</si>
  <si>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</si>
  <si>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</si>
  <si>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</si>
  <si>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</si>
  <si>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</si>
  <si>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</si>
  <si>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</si>
  <si>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</si>
  <si>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</si>
  <si>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</si>
  <si>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</si>
  <si>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</si>
  <si>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</si>
  <si>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</si>
  <si>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</si>
  <si>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</si>
  <si>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</si>
  <si>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</si>
  <si>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</si>
  <si>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</si>
  <si>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</si>
  <si>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</si>
  <si>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</si>
  <si>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</si>
  <si>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</si>
  <si>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</si>
  <si>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</si>
  <si>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</si>
  <si>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</si>
  <si>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</si>
  <si>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</si>
  <si>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</si>
  <si>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</si>
  <si>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</si>
  <si>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</si>
  <si>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</si>
  <si>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</si>
  <si>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</si>
  <si>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</si>
  <si>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</si>
  <si>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</si>
  <si>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</si>
  <si>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</si>
  <si>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</si>
  <si>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</si>
  <si>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</si>
  <si>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</si>
  <si>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</si>
  <si>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</si>
  <si>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</si>
  <si>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</si>
  <si>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</si>
  <si>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</si>
  <si>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</si>
  <si>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</si>
  <si>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</si>
  <si>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</si>
  <si>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</si>
  <si>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</si>
  <si>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</si>
  <si>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</si>
  <si>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</si>
  <si>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</si>
  <si>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</si>
  <si>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</si>
  <si>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</si>
  <si>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</si>
  <si>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</si>
  <si>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</si>
  <si>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</si>
  <si>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</si>
  <si>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</si>
  <si>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</si>
  <si>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</si>
  <si>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</si>
  <si>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</si>
  <si>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</si>
  <si>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</si>
  <si>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</si>
  <si>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</si>
  <si>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</si>
  <si>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</si>
  <si>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</si>
  <si>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</si>
  <si>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</si>
  <si>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</si>
  <si>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</si>
  <si>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</si>
  <si>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</si>
  <si>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</si>
  <si>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</si>
  <si>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</si>
  <si>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</si>
  <si>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</si>
  <si>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</si>
  <si>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</si>
  <si>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</si>
  <si>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</si>
  <si>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</si>
  <si>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</si>
  <si>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</si>
  <si>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</si>
  <si>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</si>
  <si>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</si>
  <si>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</si>
  <si>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</si>
  <si>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</si>
  <si>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</si>
  <si>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</si>
  <si>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</si>
  <si>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</si>
  <si>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</si>
  <si>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</si>
  <si>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</si>
  <si>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</si>
  <si>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</si>
  <si>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</si>
  <si>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</si>
  <si>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</si>
  <si>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</si>
  <si>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</si>
  <si>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</si>
  <si>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</si>
  <si>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</si>
  <si>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</si>
  <si>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</si>
  <si>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</si>
  <si>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</si>
  <si>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</si>
  <si>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</si>
  <si>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</si>
  <si>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</si>
  <si>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</si>
  <si>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</si>
  <si>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</si>
  <si>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</si>
  <si>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</si>
  <si>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</si>
  <si>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</si>
  <si>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</si>
  <si>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</si>
  <si>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</si>
  <si>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</si>
  <si>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</si>
  <si>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</si>
  <si>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</si>
  <si>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</si>
  <si>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</si>
  <si>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</si>
  <si>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</si>
  <si>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</si>
  <si>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</si>
  <si>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</si>
  <si>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</si>
  <si>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</si>
  <si>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</si>
  <si>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</si>
  <si>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</si>
  <si>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</si>
  <si>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</si>
  <si>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</si>
  <si>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</si>
  <si>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</si>
  <si>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</si>
  <si>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</si>
  <si>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</si>
  <si>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</si>
  <si>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</si>
  <si>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</si>
  <si>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</si>
  <si>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</si>
  <si>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</si>
  <si>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</si>
  <si>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</si>
  <si>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</si>
  <si>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</si>
  <si>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</si>
  <si>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</si>
  <si>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</si>
  <si>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</si>
  <si>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</si>
  <si>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</si>
  <si>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</si>
  <si>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</si>
  <si>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</si>
  <si>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</si>
  <si>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</si>
  <si>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</si>
  <si>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</si>
  <si>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</si>
  <si>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</si>
  <si>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</si>
  <si>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</si>
  <si>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</si>
  <si>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</si>
  <si>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</si>
  <si>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</si>
  <si>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</si>
  <si>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</si>
  <si>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</si>
  <si>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</si>
  <si>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</si>
  <si>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</si>
  <si>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</si>
  <si>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</si>
  <si>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</si>
  <si>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</si>
  <si>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</si>
  <si>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</si>
  <si>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</si>
  <si>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</si>
  <si>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</si>
  <si>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</si>
  <si>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</si>
  <si>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</si>
  <si>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</si>
  <si>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</si>
  <si>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</si>
  <si>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</si>
  <si>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</si>
  <si>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</si>
  <si>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</si>
  <si>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</si>
  <si>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</si>
  <si>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</si>
  <si>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</si>
  <si>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</si>
  <si>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</si>
  <si>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</si>
  <si>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</si>
  <si>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</si>
  <si>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</si>
  <si>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</si>
  <si>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</si>
  <si>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</si>
  <si>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</si>
  <si>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</si>
  <si>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</si>
  <si>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</si>
  <si>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</si>
  <si>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</si>
  <si>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</si>
  <si>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</si>
  <si>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</si>
  <si>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</si>
  <si>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</si>
  <si>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</si>
  <si>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</si>
  <si>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</si>
  <si>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</si>
  <si>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</si>
  <si>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</si>
  <si>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</si>
  <si>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</si>
  <si>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</si>
  <si>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</si>
  <si>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</si>
  <si>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</si>
  <si>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</si>
  <si>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</si>
  <si>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</si>
  <si>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</si>
  <si>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</si>
  <si>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</si>
  <si>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</si>
  <si>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</si>
  <si>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</si>
  <si>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</si>
  <si>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</si>
  <si>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</si>
  <si>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</si>
  <si>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</si>
  <si>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</si>
  <si>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</si>
  <si>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</si>
  <si>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</si>
  <si>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</si>
  <si>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</si>
  <si>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</si>
  <si>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</si>
  <si>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</si>
  <si>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</si>
  <si>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</si>
  <si>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</si>
  <si>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</si>
  <si>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</si>
  <si>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</si>
  <si>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</si>
  <si>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</si>
  <si>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</si>
  <si>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</si>
  <si>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</si>
  <si>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</si>
  <si>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</si>
  <si>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</si>
  <si>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</si>
  <si>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</si>
  <si>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</si>
  <si>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</si>
  <si>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</si>
  <si>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</si>
  <si>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</si>
  <si>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</si>
  <si>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</si>
  <si>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</si>
  <si>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</si>
  <si>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</si>
  <si>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</si>
  <si>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</si>
  <si>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</si>
  <si>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</si>
  <si>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</si>
  <si>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</si>
  <si>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</si>
  <si>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</si>
  <si>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</si>
  <si>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</si>
  <si>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</si>
  <si>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</si>
  <si>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</si>
  <si>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</si>
  <si>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</si>
  <si>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</si>
  <si>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</si>
  <si>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</si>
  <si>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</si>
  <si>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</si>
  <si>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</si>
  <si>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</si>
  <si>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</si>
  <si>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</si>
  <si>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</si>
  <si>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</si>
  <si>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</si>
  <si>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</si>
  <si>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</si>
  <si>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</si>
  <si>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</si>
  <si>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</si>
  <si>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</si>
  <si>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</si>
  <si>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</si>
  <si>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</si>
  <si>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</si>
  <si>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</si>
  <si>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</si>
  <si>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</si>
  <si>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</si>
  <si>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</si>
  <si>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</si>
  <si>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</si>
  <si>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</si>
  <si>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</si>
  <si>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</si>
  <si>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</si>
  <si>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</si>
  <si>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</si>
  <si>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</si>
  <si>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</si>
  <si>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</si>
  <si>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</si>
  <si>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</si>
  <si>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</si>
  <si>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</si>
  <si>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</si>
  <si>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</si>
  <si>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</si>
  <si>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</si>
  <si>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</si>
  <si>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</si>
  <si>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</si>
  <si>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</si>
  <si>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</si>
  <si>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</si>
  <si>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</si>
  <si>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</si>
  <si>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</si>
  <si>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</si>
  <si>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</si>
  <si>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</si>
  <si>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</si>
  <si>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</si>
  <si>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</si>
  <si>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</si>
  <si>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</si>
  <si>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</si>
  <si>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</si>
  <si>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</si>
  <si>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</si>
  <si>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</si>
  <si>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</si>
  <si>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</si>
  <si>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</si>
  <si>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</si>
  <si>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</si>
  <si>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</si>
  <si>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</si>
  <si>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</si>
  <si>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</si>
  <si>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</si>
  <si>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</si>
  <si>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</si>
  <si>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</si>
  <si>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</si>
  <si>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</si>
  <si>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</si>
  <si>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</si>
  <si>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</si>
  <si>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</si>
  <si>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</si>
  <si>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</si>
  <si>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</si>
  <si>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</si>
  <si>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</si>
  <si>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</si>
  <si>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</si>
  <si>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</si>
  <si>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</si>
  <si>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</si>
  <si>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</si>
  <si>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</si>
  <si>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</si>
  <si>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</si>
  <si>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</si>
  <si>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</si>
  <si>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</si>
  <si>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</si>
  <si>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</si>
  <si>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</si>
  <si>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</si>
  <si>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</si>
  <si>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</si>
  <si>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</si>
  <si>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</si>
  <si>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</si>
  <si>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</si>
  <si>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</si>
  <si>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</si>
  <si>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</si>
  <si>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</si>
  <si>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</si>
  <si>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</si>
  <si>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</si>
  <si>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</si>
  <si>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</si>
  <si>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</si>
  <si>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</si>
  <si>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</si>
  <si>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</si>
  <si>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</si>
  <si>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</si>
  <si>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</si>
  <si>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</si>
  <si>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</si>
  <si>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</si>
  <si>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</si>
  <si>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</si>
  <si>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</si>
  <si>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</si>
  <si>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</si>
  <si>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</si>
  <si>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</si>
  <si>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</si>
  <si>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</si>
  <si>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</si>
  <si>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</si>
  <si>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</si>
  <si>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</si>
  <si>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</si>
  <si>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</si>
  <si>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</si>
  <si>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</si>
  <si>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</si>
  <si>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</si>
  <si>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</si>
  <si>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</si>
  <si>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</si>
  <si>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</si>
  <si>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</si>
  <si>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</si>
  <si>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</si>
  <si>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</si>
  <si>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</si>
  <si>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</si>
  <si>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</si>
  <si>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</si>
  <si>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</si>
  <si>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</si>
  <si>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</si>
  <si>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</si>
  <si>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</si>
  <si>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</si>
  <si>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</si>
  <si>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</si>
  <si>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</si>
  <si>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</si>
  <si>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</si>
  <si>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</si>
  <si>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</si>
  <si>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</si>
  <si>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</si>
  <si>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</si>
  <si>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</si>
  <si>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</si>
  <si>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</si>
  <si>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</si>
  <si>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</si>
  <si>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</si>
  <si>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</si>
  <si>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</si>
  <si>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</si>
  <si>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</si>
  <si>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</si>
  <si>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</si>
  <si>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</si>
  <si>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</si>
  <si>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</si>
  <si>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</si>
  <si>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</si>
  <si>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</si>
  <si>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</si>
  <si>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</si>
  <si>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</si>
  <si>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</si>
  <si>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</si>
  <si>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</si>
  <si>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</si>
  <si>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</si>
  <si>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</si>
  <si>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</si>
  <si>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</si>
  <si>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</si>
  <si>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</si>
  <si>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</si>
  <si>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</si>
  <si>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</si>
  <si>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</si>
  <si>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</si>
  <si>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</si>
  <si>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</si>
  <si>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</si>
  <si>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</si>
  <si>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</si>
  <si>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</si>
  <si>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</si>
  <si>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</si>
  <si>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</si>
  <si>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</si>
  <si>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</si>
  <si>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</si>
  <si>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</si>
  <si>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</si>
  <si>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</si>
  <si>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</si>
  <si>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</si>
  <si>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</si>
  <si>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</si>
  <si>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</si>
  <si>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</si>
  <si>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</si>
  <si>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</si>
  <si>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</si>
  <si>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</si>
  <si>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</si>
  <si>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</si>
  <si>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</si>
  <si>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</si>
  <si>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</si>
  <si>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</si>
  <si>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</si>
  <si>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</si>
  <si>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</si>
  <si>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</si>
  <si>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</si>
  <si>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</si>
  <si>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</si>
  <si>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</si>
  <si>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</si>
  <si>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</si>
  <si>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</si>
  <si>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</si>
  <si>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</si>
  <si>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</si>
  <si>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</si>
  <si>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</si>
  <si>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</si>
  <si>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</si>
  <si>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</si>
  <si>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</si>
  <si>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</si>
  <si>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</si>
  <si>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</si>
  <si>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</si>
  <si>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</si>
  <si>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</si>
  <si>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</si>
  <si>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</si>
  <si>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</si>
  <si>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</si>
  <si>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</si>
  <si>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</si>
  <si>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</si>
  <si>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</si>
  <si>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</si>
  <si>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</si>
  <si>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</si>
  <si>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</si>
  <si>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</si>
  <si>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</si>
  <si>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</si>
  <si>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</si>
  <si>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</si>
  <si>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</si>
  <si>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</si>
  <si>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</si>
  <si>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</si>
  <si>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</si>
  <si>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</si>
  <si>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</si>
  <si>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</si>
  <si>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</si>
  <si>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</si>
  <si>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</si>
  <si>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</si>
  <si>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</si>
  <si>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</si>
  <si>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</si>
  <si>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</si>
  <si>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</si>
  <si>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</si>
  <si>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</si>
  <si>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</si>
  <si>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</si>
  <si>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</si>
  <si>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</si>
  <si>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</si>
  <si>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</si>
  <si>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</si>
  <si>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</si>
  <si>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</si>
  <si>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</si>
  <si>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</si>
  <si>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</si>
  <si>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</si>
  <si>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</si>
  <si>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</si>
  <si>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</si>
  <si>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</si>
  <si>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</si>
  <si>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</si>
  <si>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</si>
  <si>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</si>
  <si>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</si>
  <si>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</si>
  <si>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</si>
  <si>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</si>
  <si>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</si>
  <si>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</si>
  <si>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</si>
  <si>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</si>
  <si>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</si>
  <si>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</si>
  <si>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</si>
  <si>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</si>
  <si>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</si>
  <si>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</si>
  <si>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</si>
  <si>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</si>
  <si>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</si>
  <si>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</si>
  <si>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</si>
  <si>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</si>
  <si>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</si>
  <si>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</si>
  <si>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</si>
  <si>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</si>
  <si>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</si>
  <si>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</si>
  <si>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</si>
  <si>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</si>
  <si>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</si>
  <si>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</si>
  <si>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</si>
  <si>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</si>
  <si>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</si>
  <si>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</si>
  <si>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</si>
  <si>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</si>
  <si>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</si>
  <si>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</si>
  <si>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</si>
  <si>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</si>
  <si>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</si>
  <si>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</si>
  <si>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</si>
  <si>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</si>
  <si>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</si>
  <si>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</si>
  <si>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</si>
  <si>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</si>
  <si>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</si>
  <si>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</si>
  <si>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</si>
  <si>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</si>
  <si>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</si>
  <si>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</si>
  <si>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</si>
  <si>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</si>
  <si>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</si>
  <si>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</si>
  <si>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</si>
  <si>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</si>
  <si>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</si>
  <si>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</si>
  <si>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</si>
  <si>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</si>
  <si>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</si>
  <si>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</si>
  <si>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</si>
  <si>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</si>
  <si>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</si>
  <si>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</si>
  <si>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</si>
  <si>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</si>
  <si>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</si>
  <si>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</si>
  <si>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</si>
  <si>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</si>
  <si>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</si>
  <si>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</si>
  <si>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</si>
  <si>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</si>
  <si>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</si>
  <si>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</si>
  <si>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</si>
  <si>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</si>
  <si>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</si>
  <si>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</si>
  <si>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</si>
  <si>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</si>
  <si>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</si>
  <si>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</si>
  <si>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</si>
  <si>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</si>
  <si>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</si>
  <si>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</si>
  <si>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</si>
  <si>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</si>
  <si>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</si>
  <si>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</si>
  <si>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</si>
  <si>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</si>
  <si>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</si>
  <si>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</si>
  <si>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</si>
  <si>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</si>
  <si>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</si>
  <si>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</si>
  <si>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</si>
  <si>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</si>
  <si>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</si>
  <si>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</si>
  <si>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</si>
  <si>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</si>
  <si>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</si>
  <si>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</si>
  <si>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</si>
  <si>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</si>
  <si>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</si>
  <si>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</si>
  <si>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</si>
  <si>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</si>
  <si>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</si>
  <si>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</si>
  <si>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</si>
  <si>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</si>
  <si>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</si>
  <si>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</si>
  <si>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</si>
  <si>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</si>
  <si>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</si>
  <si>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</si>
  <si>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</si>
  <si>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</si>
  <si>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</si>
  <si>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</si>
  <si>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</si>
  <si>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</si>
  <si>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</si>
  <si>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</si>
  <si>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</si>
  <si>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</si>
  <si>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</si>
  <si>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</si>
  <si>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</si>
  <si>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</si>
  <si>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</si>
  <si>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</si>
  <si>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</si>
  <si>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</si>
  <si>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</si>
  <si>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</si>
  <si>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</si>
  <si>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</si>
  <si>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</si>
  <si>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</si>
  <si>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</si>
  <si>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</si>
  <si>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</si>
  <si>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</si>
  <si>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</si>
  <si>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</si>
  <si>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</si>
  <si>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</si>
  <si>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</si>
  <si>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</si>
  <si>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</si>
  <si>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</si>
  <si>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</si>
  <si>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</si>
  <si>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</si>
  <si>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</si>
  <si>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</si>
  <si>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</si>
  <si>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</si>
  <si>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</si>
  <si>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</si>
  <si>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</si>
  <si>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</si>
  <si>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</si>
  <si>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</si>
  <si>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</si>
  <si>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</si>
  <si>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</si>
  <si>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</si>
  <si>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</si>
  <si>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</si>
  <si>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</si>
  <si>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</si>
  <si>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</si>
  <si>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</si>
  <si>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</si>
  <si>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</si>
  <si>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</si>
  <si>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</si>
  <si>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</si>
  <si>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</si>
  <si>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</si>
  <si>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</si>
  <si>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</si>
  <si>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</si>
  <si>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</si>
  <si>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</si>
  <si>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</si>
  <si>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</si>
  <si>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</si>
  <si>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</si>
  <si>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</si>
  <si>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</si>
  <si>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</si>
  <si>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</si>
  <si>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</si>
  <si>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</si>
  <si>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</si>
  <si>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</si>
  <si>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</si>
  <si>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</si>
  <si>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</si>
  <si>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</si>
  <si>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</si>
  <si>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</si>
  <si>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</si>
  <si>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</si>
  <si>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</si>
  <si>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</si>
  <si>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</si>
  <si>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</si>
  <si>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</si>
  <si>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</si>
  <si>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</si>
  <si>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</si>
  <si>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</si>
  <si>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</si>
  <si>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</si>
  <si>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</si>
  <si>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</si>
  <si>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</si>
  <si>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</si>
  <si>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</si>
  <si>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</si>
  <si>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</si>
  <si>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</si>
  <si>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</si>
  <si>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</si>
  <si>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</si>
  <si>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</si>
  <si>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</si>
  <si>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</si>
  <si>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</si>
  <si>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</si>
  <si>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</si>
  <si>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</si>
  <si>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</si>
  <si>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</si>
  <si>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</si>
  <si>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</si>
  <si>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</si>
  <si>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</si>
  <si>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</si>
  <si>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</si>
  <si>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</si>
  <si>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</si>
  <si>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</si>
  <si>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</si>
  <si>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</si>
  <si>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</si>
  <si>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</si>
  <si>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</si>
  <si>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</si>
  <si>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</si>
  <si>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</si>
  <si>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</si>
  <si>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</si>
  <si>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</si>
  <si>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</si>
  <si>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</si>
  <si>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</si>
  <si>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</si>
  <si>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</si>
  <si>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</si>
  <si>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</si>
  <si>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</si>
  <si>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</si>
  <si>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</si>
  <si>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</si>
  <si>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</si>
  <si>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</si>
  <si>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</si>
  <si>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</si>
  <si>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</si>
  <si>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</si>
  <si>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</si>
  <si>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</si>
  <si>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</si>
  <si>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</si>
  <si>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</si>
  <si>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</si>
  <si>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</si>
  <si>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</si>
  <si>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</si>
  <si>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</si>
  <si>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</si>
  <si>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</si>
  <si>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</si>
  <si>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</si>
  <si>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</si>
  <si>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</si>
  <si>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</si>
  <si>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</si>
  <si>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</si>
  <si>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</si>
  <si>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</si>
  <si>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</si>
  <si>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</si>
  <si>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</si>
  <si>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</si>
  <si>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</si>
  <si>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</si>
  <si>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</si>
  <si>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</si>
  <si>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</si>
  <si>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</si>
  <si>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</si>
  <si>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</si>
  <si>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</si>
  <si>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</si>
  <si>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</si>
  <si>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</si>
  <si>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</si>
  <si>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</si>
  <si>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</si>
  <si>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</si>
  <si>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</si>
  <si>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</si>
  <si>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</si>
  <si>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</si>
  <si>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</si>
  <si>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</si>
  <si>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</si>
  <si>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</si>
  <si>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</si>
  <si>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</si>
  <si>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</si>
  <si>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</si>
  <si>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</si>
  <si>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</si>
  <si>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</si>
  <si>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</si>
  <si>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</si>
  <si>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</si>
  <si>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</si>
  <si>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</si>
  <si>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</si>
  <si>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</si>
  <si>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</si>
  <si>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</si>
  <si>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</si>
  <si>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</si>
  <si>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</si>
  <si>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</si>
  <si>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</si>
  <si>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</si>
  <si>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</si>
  <si>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</si>
  <si>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</si>
  <si>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</si>
  <si>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</si>
  <si>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</si>
  <si>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</si>
  <si>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</si>
  <si>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</si>
  <si>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</si>
  <si>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</si>
  <si>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</si>
  <si>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</si>
  <si>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</si>
  <si>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</si>
  <si>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</si>
  <si>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</si>
  <si>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</si>
  <si>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</si>
  <si>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</si>
  <si>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</si>
  <si>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</si>
  <si>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</si>
  <si>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</si>
  <si>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</si>
  <si>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</si>
  <si>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</si>
  <si>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</si>
  <si>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</si>
  <si>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</si>
  <si>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</si>
  <si>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</si>
  <si>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</si>
  <si>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</si>
  <si>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</si>
  <si>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</si>
  <si>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</si>
  <si>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</si>
  <si>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</si>
  <si>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</si>
  <si>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</si>
  <si>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</si>
  <si>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</si>
  <si>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</si>
  <si>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</si>
  <si>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</si>
  <si>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</si>
  <si>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</si>
  <si>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</si>
  <si>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</si>
  <si>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</si>
  <si>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</si>
  <si>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</si>
  <si>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</si>
  <si>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</si>
  <si>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</si>
  <si>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</si>
  <si>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</si>
  <si>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</si>
  <si>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</si>
  <si>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</si>
  <si>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</si>
  <si>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</si>
  <si>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</si>
  <si>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</si>
  <si>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</si>
  <si>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</si>
  <si>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</si>
  <si>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</si>
  <si>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</si>
  <si>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</si>
  <si>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</si>
  <si>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</si>
  <si>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</si>
  <si>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</si>
  <si>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</si>
  <si>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</si>
  <si>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</si>
  <si>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</si>
  <si>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</si>
  <si>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</si>
  <si>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</si>
  <si>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</si>
  <si>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</si>
  <si>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</si>
  <si>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</si>
  <si>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</si>
  <si>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</si>
  <si>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</si>
  <si>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</si>
  <si>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</si>
  <si>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</si>
  <si>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</si>
  <si>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</si>
  <si>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</si>
  <si>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</si>
  <si>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</si>
  <si>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</si>
  <si>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</si>
  <si>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</si>
  <si>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</si>
  <si>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</si>
  <si>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</si>
  <si>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</si>
  <si>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</si>
  <si>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</si>
  <si>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</si>
  <si>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</si>
  <si>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</si>
  <si>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</si>
  <si>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</si>
  <si>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</si>
  <si>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</si>
  <si>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</si>
  <si>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</si>
  <si>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</si>
  <si>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</si>
  <si>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</si>
  <si>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</si>
  <si>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</si>
  <si>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</si>
  <si>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</si>
  <si>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</si>
  <si>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</si>
  <si>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</si>
  <si>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</si>
  <si>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</si>
  <si>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</si>
  <si>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</si>
  <si>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</si>
  <si>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</si>
  <si>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</si>
  <si>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</si>
  <si>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</si>
  <si>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</si>
  <si>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</si>
  <si>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</si>
  <si>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</si>
  <si>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</si>
  <si>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</si>
  <si>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</si>
  <si>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</si>
  <si>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</si>
  <si>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</si>
  <si>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</si>
  <si>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</si>
  <si>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</si>
  <si>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</si>
  <si>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</si>
  <si>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</si>
  <si>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</si>
  <si>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</si>
  <si>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</si>
  <si>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</si>
  <si>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</si>
  <si>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</si>
  <si>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</si>
  <si>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</si>
  <si>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</si>
  <si>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</si>
  <si>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</si>
  <si>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</si>
  <si>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</si>
  <si>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</si>
  <si>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</si>
  <si>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</si>
  <si>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</si>
  <si>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</si>
  <si>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</si>
  <si>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</si>
  <si>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</si>
  <si>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</si>
  <si>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</si>
  <si>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</si>
  <si>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</si>
  <si>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</si>
  <si>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</si>
  <si>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</si>
  <si>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</si>
  <si>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</si>
  <si>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</si>
  <si>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</si>
  <si>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</si>
  <si>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</si>
  <si>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</si>
  <si>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</si>
  <si>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</si>
  <si>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</si>
  <si>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</si>
  <si>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</si>
  <si>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</si>
  <si>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</si>
  <si>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</si>
  <si>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</si>
  <si>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</si>
  <si>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</si>
  <si>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</si>
  <si>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</si>
  <si>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</si>
  <si>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</si>
  <si>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</si>
  <si>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</si>
  <si>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</si>
  <si>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</si>
  <si>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</si>
  <si>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</si>
  <si>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</si>
  <si>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</si>
  <si>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</si>
  <si>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</si>
  <si>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</si>
  <si>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</si>
  <si>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</si>
  <si>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</si>
  <si>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</si>
  <si>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</si>
  <si>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</si>
  <si>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</si>
  <si>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</si>
  <si>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</si>
  <si>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</si>
  <si>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</si>
  <si>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</si>
  <si>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</si>
  <si>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</si>
  <si>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</si>
  <si>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</si>
  <si>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</si>
  <si>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</si>
  <si>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</si>
  <si>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</si>
  <si>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</si>
  <si>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</si>
  <si>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</si>
  <si>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</si>
  <si>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</si>
  <si>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</si>
  <si>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</si>
  <si>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</si>
  <si>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</si>
  <si>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</si>
  <si>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</si>
  <si>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</si>
  <si>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</si>
  <si>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</si>
  <si>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</si>
  <si>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</si>
  <si>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</si>
  <si>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</si>
  <si>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</si>
  <si>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</si>
  <si>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</si>
  <si>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</si>
  <si>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</si>
  <si>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</si>
  <si>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</si>
  <si>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</si>
  <si>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</si>
  <si>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</si>
  <si>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</si>
  <si>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</si>
  <si>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</si>
  <si>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</si>
  <si>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</si>
  <si>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</si>
  <si>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</si>
  <si>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</si>
  <si>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</si>
  <si>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</si>
  <si>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</si>
  <si>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</si>
  <si>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</si>
  <si>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</si>
  <si>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</si>
  <si>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</si>
  <si>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</si>
  <si>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</si>
  <si>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</si>
  <si>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</si>
  <si>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</si>
  <si>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</si>
  <si>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</si>
  <si>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</si>
  <si>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</si>
  <si>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</si>
  <si>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</si>
  <si>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</si>
  <si>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</si>
  <si>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</si>
  <si>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</si>
  <si>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</si>
  <si>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</si>
  <si>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</si>
  <si>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</si>
  <si>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</si>
  <si>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</si>
  <si>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</si>
  <si>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</si>
  <si>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</si>
  <si>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</si>
  <si>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</si>
  <si>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</si>
  <si>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</si>
  <si>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</si>
  <si>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</si>
  <si>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</si>
  <si>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</si>
  <si>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</si>
  <si>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</si>
  <si>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</si>
  <si>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</si>
  <si>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</si>
  <si>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</si>
  <si>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</si>
  <si>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</si>
  <si>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</si>
  <si>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</si>
  <si>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</si>
  <si>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</si>
  <si>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</si>
  <si>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</si>
  <si>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</si>
  <si>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</si>
  <si>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</si>
  <si>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</si>
  <si>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</si>
  <si>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</si>
  <si>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</si>
  <si>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</si>
  <si>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</si>
  <si>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</si>
  <si>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</si>
  <si>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</si>
  <si>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</si>
  <si>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</si>
  <si>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</si>
  <si>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</si>
  <si>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</si>
  <si>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</si>
  <si>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</si>
  <si>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</si>
  <si>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</si>
  <si>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</si>
  <si>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</si>
  <si>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</si>
  <si>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</si>
  <si>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</si>
  <si>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</si>
  <si>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</si>
  <si>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</si>
  <si>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</si>
  <si>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</si>
  <si>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</si>
  <si>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</si>
  <si>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</si>
  <si>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</si>
  <si>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</si>
  <si>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</si>
  <si>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</si>
  <si>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</si>
  <si>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</si>
  <si>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</si>
  <si>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</si>
  <si>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</si>
  <si>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</si>
  <si>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</si>
  <si>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</si>
  <si>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</si>
  <si>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</si>
  <si>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</si>
  <si>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</si>
  <si>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</si>
  <si>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</si>
  <si>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</si>
  <si>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</si>
  <si>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</si>
  <si>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</si>
  <si>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</si>
  <si>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</si>
  <si>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</si>
  <si>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</si>
  <si>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</si>
  <si>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</si>
  <si>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</si>
  <si>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</si>
  <si>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</si>
  <si>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</si>
  <si>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</si>
  <si>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</si>
  <si>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</si>
  <si>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</si>
  <si>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</si>
  <si>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</si>
  <si>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</si>
  <si>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</si>
  <si>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</si>
  <si>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</si>
  <si>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</si>
  <si>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</si>
  <si>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</si>
  <si>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</si>
  <si>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</si>
  <si>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</si>
  <si>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</si>
  <si>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</si>
  <si>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</si>
  <si>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</si>
  <si>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</si>
  <si>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</si>
  <si>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</si>
  <si>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</si>
  <si>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</si>
  <si>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</si>
  <si>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</si>
  <si>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</si>
  <si>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</si>
  <si>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</si>
  <si>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</si>
  <si>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</si>
  <si>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</si>
  <si>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</si>
  <si>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</si>
  <si>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</si>
  <si>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</si>
  <si>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</si>
  <si>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</si>
  <si>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</si>
  <si>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</si>
  <si>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</si>
  <si>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</si>
  <si>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</si>
  <si>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</si>
  <si>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</si>
  <si>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</si>
  <si>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</si>
  <si>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</si>
  <si>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</si>
  <si>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</si>
  <si>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</si>
  <si>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</si>
  <si>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</si>
  <si>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</si>
  <si>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</si>
  <si>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</si>
  <si>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</si>
  <si>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</si>
  <si>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</si>
  <si>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</si>
  <si>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</si>
  <si>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</si>
  <si>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</si>
  <si>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</si>
  <si>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</si>
  <si>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</si>
  <si>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</si>
  <si>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</si>
  <si>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</si>
  <si>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</si>
  <si>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</si>
  <si>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</si>
  <si>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</si>
  <si>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</si>
  <si>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</si>
  <si>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</si>
  <si>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</si>
  <si>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</si>
  <si>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</si>
  <si>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</si>
  <si>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</si>
  <si>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</si>
  <si>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</si>
  <si>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</si>
  <si>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</si>
  <si>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</si>
  <si>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</si>
  <si>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</si>
  <si>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</si>
  <si>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</si>
  <si>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</si>
  <si>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</si>
  <si>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</si>
  <si>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</si>
  <si>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</si>
  <si>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</si>
  <si>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</si>
  <si>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</si>
  <si>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</si>
  <si>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</si>
  <si>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</si>
  <si>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</si>
  <si>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</si>
  <si>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</si>
  <si>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</si>
  <si>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</si>
  <si>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</si>
  <si>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</si>
  <si>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</si>
  <si>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</si>
  <si>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</si>
  <si>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</si>
  <si>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</si>
  <si>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</si>
  <si>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</si>
  <si>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</si>
  <si>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</si>
  <si>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</si>
  <si>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</si>
  <si>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</si>
  <si>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</si>
  <si>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</si>
  <si>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</si>
  <si>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</si>
  <si>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</si>
  <si>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</si>
  <si>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</si>
  <si>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</si>
  <si>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</si>
  <si>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</si>
  <si>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</si>
  <si>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</si>
  <si>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</si>
  <si>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</si>
  <si>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</si>
  <si>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</si>
  <si>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</si>
  <si>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</si>
  <si>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</si>
  <si>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</si>
  <si>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</si>
  <si>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</si>
  <si>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</si>
  <si>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</si>
  <si>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</si>
  <si>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</si>
  <si>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</si>
  <si>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</si>
  <si>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</si>
  <si>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</si>
  <si>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</si>
  <si>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</si>
  <si>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</si>
  <si>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</si>
  <si>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</si>
  <si>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</si>
  <si>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</si>
  <si>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</si>
  <si>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</si>
  <si>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</si>
  <si>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</si>
  <si>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</si>
  <si>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</si>
  <si>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</si>
  <si>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</si>
  <si>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</si>
  <si>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</si>
  <si>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</si>
  <si>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</si>
  <si>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</si>
  <si>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</si>
  <si>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</si>
  <si>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</si>
  <si>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</si>
  <si>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</si>
  <si>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</si>
  <si>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</si>
  <si>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</si>
  <si>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</si>
  <si>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</si>
  <si>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</si>
  <si>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</si>
  <si>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</si>
  <si>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</si>
  <si>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</si>
  <si>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</si>
  <si>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</si>
  <si>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</si>
  <si>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</si>
  <si>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</si>
  <si>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</si>
  <si>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</si>
  <si>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</si>
  <si>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</si>
  <si>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</si>
  <si>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</si>
  <si>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</si>
  <si>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</si>
  <si>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</si>
  <si>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</si>
  <si>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</si>
  <si>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</si>
  <si>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</si>
  <si>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</si>
  <si>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</si>
  <si>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</si>
  <si>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</si>
  <si>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</si>
  <si>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</si>
  <si>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</si>
  <si>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</si>
  <si>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</si>
  <si>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</si>
  <si>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</si>
  <si>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</si>
  <si>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</si>
  <si>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</si>
  <si>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</si>
  <si>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</si>
  <si>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</si>
  <si>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</si>
  <si>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</si>
  <si>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</si>
  <si>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</si>
  <si>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</si>
  <si>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</si>
  <si>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</si>
  <si>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</si>
  <si>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</si>
  <si>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</si>
  <si>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</si>
  <si>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</si>
  <si>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</si>
  <si>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</si>
  <si>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</si>
  <si>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</si>
  <si>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</si>
  <si>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</si>
  <si>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</si>
  <si>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</si>
  <si>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</si>
  <si>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</si>
  <si>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</si>
  <si>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</si>
  <si>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</si>
  <si>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</si>
  <si>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</si>
  <si>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</si>
  <si>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</si>
  <si>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</si>
  <si>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</si>
  <si>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</si>
  <si>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</si>
  <si>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</si>
  <si>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</si>
  <si>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</si>
  <si>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</si>
  <si>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</si>
  <si>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</si>
  <si>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</si>
  <si>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</si>
  <si>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</si>
  <si>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</si>
  <si>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</si>
  <si>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</si>
  <si>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</si>
  <si>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</si>
  <si>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</si>
  <si>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</si>
  <si>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</si>
  <si>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</si>
  <si>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</si>
  <si>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</si>
  <si>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</si>
  <si>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</si>
  <si>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</si>
  <si>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</si>
  <si>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</si>
  <si>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</si>
  <si>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</si>
  <si>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</si>
  <si>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</si>
  <si>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</si>
  <si>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</si>
  <si>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</si>
  <si>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</si>
  <si>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</si>
  <si>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</si>
  <si>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</si>
  <si>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</si>
  <si>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</si>
  <si>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</si>
  <si>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</si>
  <si>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</si>
  <si>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</si>
  <si>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</si>
  <si>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</si>
  <si>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</si>
  <si>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</si>
  <si>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</si>
  <si>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</si>
  <si>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</si>
  <si>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</si>
  <si>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</si>
  <si>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</si>
  <si>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</si>
  <si>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</si>
  <si>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</si>
  <si>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</si>
  <si>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</si>
  <si>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</si>
  <si>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</si>
  <si>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</si>
  <si>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</si>
  <si>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</si>
  <si>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</si>
  <si>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</si>
  <si>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</si>
  <si>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</si>
  <si>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</si>
  <si>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</si>
  <si>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</si>
  <si>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</si>
  <si>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</si>
  <si>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</si>
  <si>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</si>
  <si>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</si>
  <si>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</si>
  <si>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</si>
  <si>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</si>
  <si>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</si>
  <si>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</si>
  <si>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</si>
  <si>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</si>
  <si>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</si>
  <si>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</si>
  <si>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</si>
  <si>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</si>
  <si>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</si>
  <si>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</si>
  <si>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</si>
  <si>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</si>
  <si>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</si>
  <si>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</si>
  <si>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</si>
  <si>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</si>
  <si>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</si>
  <si>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</si>
  <si>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</si>
  <si>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</si>
  <si>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</si>
  <si>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</si>
  <si>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</si>
  <si>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</si>
  <si>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</si>
  <si>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</si>
  <si>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</si>
  <si>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</si>
  <si>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</si>
  <si>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</si>
  <si>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</si>
  <si>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</si>
  <si>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</si>
  <si>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</si>
  <si>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</si>
  <si>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</si>
  <si>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</si>
  <si>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</si>
  <si>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</si>
  <si>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</si>
  <si>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</si>
  <si>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</si>
  <si>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</si>
  <si>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</si>
  <si>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</si>
  <si>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</si>
  <si>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</si>
  <si>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</si>
  <si>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</si>
  <si>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</si>
  <si>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</si>
  <si>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</si>
  <si>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</si>
  <si>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</si>
  <si>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</si>
  <si>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</si>
  <si>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</si>
  <si>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</si>
  <si>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</si>
  <si>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</si>
  <si>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</si>
  <si>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</si>
  <si>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</si>
  <si>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</si>
  <si>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</si>
  <si>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</si>
  <si>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</si>
  <si>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</si>
  <si>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</si>
  <si>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</si>
  <si>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</si>
  <si>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</si>
  <si>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</si>
  <si>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</si>
  <si>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</si>
  <si>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</si>
  <si>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</si>
  <si>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</si>
  <si>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</si>
  <si>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</si>
  <si>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</si>
  <si>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</si>
  <si>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</si>
  <si>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</si>
  <si>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</si>
  <si>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</si>
  <si>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</si>
  <si>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</si>
  <si>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</si>
  <si>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</si>
  <si>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</si>
  <si>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</si>
  <si>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</si>
  <si>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</si>
  <si>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</si>
  <si>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</si>
  <si>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</si>
  <si>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</si>
  <si>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</si>
  <si>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</si>
  <si>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</si>
  <si>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</si>
  <si>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</si>
  <si>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</si>
  <si>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</si>
  <si>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</si>
  <si>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</si>
  <si>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</si>
  <si>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</si>
  <si>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</si>
  <si>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</si>
  <si>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</si>
  <si>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</si>
  <si>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</si>
  <si>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</si>
  <si>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</si>
  <si>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</si>
  <si>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</si>
  <si>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</si>
  <si>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</si>
  <si>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</si>
  <si>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</si>
  <si>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</si>
  <si>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</si>
  <si>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</si>
  <si>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</si>
  <si>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</si>
  <si>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</si>
  <si>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</si>
  <si>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</si>
  <si>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</si>
  <si>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</si>
  <si>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</si>
  <si>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</si>
  <si>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</si>
  <si>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</si>
  <si>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</si>
  <si>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</si>
  <si>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</si>
  <si>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</si>
  <si>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</si>
  <si>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</si>
  <si>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</si>
  <si>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</si>
  <si>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</si>
  <si>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</si>
  <si>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</si>
  <si>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</si>
  <si>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</si>
  <si>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</si>
  <si>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</si>
  <si>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</si>
  <si>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</si>
  <si>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</si>
  <si>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</si>
  <si>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</si>
  <si>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</si>
  <si>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</si>
  <si>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</si>
  <si>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</si>
  <si>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</si>
  <si>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</si>
  <si>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</si>
  <si>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</si>
  <si>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</si>
  <si>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</si>
  <si>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</si>
  <si>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</si>
  <si>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</si>
  <si>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</si>
  <si>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</si>
  <si>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</si>
  <si>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</si>
  <si>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</si>
  <si>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</si>
  <si>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</si>
  <si>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</si>
  <si>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</si>
  <si>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</si>
  <si>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</si>
  <si>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</si>
  <si>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</si>
  <si>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</si>
  <si>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</si>
  <si>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</si>
  <si>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</si>
  <si>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</si>
  <si>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</si>
  <si>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</si>
  <si>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</si>
  <si>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</si>
  <si>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</si>
  <si>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</si>
  <si>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</si>
  <si>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</si>
  <si>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</si>
  <si>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</si>
  <si>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</si>
  <si>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</si>
  <si>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</si>
  <si>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</si>
  <si>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</si>
  <si>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</si>
  <si>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</si>
  <si>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</si>
  <si>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</si>
  <si>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</si>
  <si>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</si>
  <si>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</si>
  <si>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</si>
  <si>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</si>
  <si>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</si>
  <si>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</si>
  <si>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</si>
  <si>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</si>
  <si>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</si>
  <si>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</si>
  <si>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</si>
  <si>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</si>
  <si>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</si>
  <si>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</si>
  <si>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</si>
  <si>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</si>
  <si>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</si>
  <si>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</si>
  <si>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</si>
  <si>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</si>
  <si>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</si>
  <si>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</si>
  <si>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</si>
  <si>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</si>
  <si>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</si>
  <si>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</si>
  <si>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</si>
  <si>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</si>
  <si>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</si>
  <si>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</si>
  <si>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</si>
  <si>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</si>
  <si>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</si>
  <si>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</si>
  <si>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</si>
  <si>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</si>
  <si>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</si>
  <si>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</si>
  <si>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</si>
  <si>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</si>
  <si>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</si>
  <si>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</si>
  <si>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</si>
  <si>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</si>
  <si>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</si>
  <si>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</si>
  <si>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</si>
  <si>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</si>
  <si>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</si>
  <si>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</si>
  <si>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</si>
  <si>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</si>
  <si>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</si>
  <si>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</si>
  <si>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</si>
  <si>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</si>
  <si>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</si>
  <si>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</si>
  <si>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</si>
  <si>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</si>
  <si>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</si>
  <si>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</si>
  <si>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</si>
  <si>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</si>
  <si>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</si>
  <si>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</si>
  <si>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</si>
  <si>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</si>
  <si>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</si>
  <si>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</si>
  <si>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</si>
  <si>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</si>
  <si>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</si>
  <si>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</si>
  <si>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</si>
  <si>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</si>
  <si>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</si>
  <si>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</si>
  <si>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</si>
  <si>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</si>
  <si>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</si>
  <si>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</si>
  <si>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</si>
  <si>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</si>
  <si>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</si>
  <si>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</si>
  <si>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</si>
  <si>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</si>
  <si>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</si>
  <si>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</si>
  <si>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</si>
  <si>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</si>
  <si>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</si>
  <si>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</si>
  <si>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</si>
  <si>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</si>
  <si>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</si>
  <si>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</si>
  <si>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</si>
  <si>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</si>
  <si>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</si>
  <si>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</si>
  <si>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</si>
  <si>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</si>
  <si>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</si>
  <si>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</si>
  <si>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</si>
  <si>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</si>
  <si>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</si>
  <si>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</si>
  <si>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</si>
  <si>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</si>
  <si>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</si>
  <si>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</si>
  <si>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</si>
  <si>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</si>
  <si>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</si>
  <si>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</si>
  <si>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</si>
  <si>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</si>
  <si>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</si>
  <si>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</si>
  <si>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</si>
  <si>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</si>
  <si>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</si>
  <si>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</si>
  <si>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</si>
  <si>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</si>
  <si>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</si>
  <si>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</si>
  <si>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</si>
  <si>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</si>
  <si>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</si>
  <si>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</si>
  <si>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</si>
  <si>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</si>
  <si>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</si>
  <si>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</si>
  <si>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</si>
  <si>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</si>
  <si>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</si>
  <si>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</si>
  <si>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</si>
  <si>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</si>
  <si>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</si>
  <si>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</si>
  <si>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</si>
  <si>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</si>
  <si>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</si>
  <si>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</si>
  <si>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</si>
  <si>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</si>
  <si>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</si>
  <si>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</si>
  <si>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</si>
  <si>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</si>
  <si>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</si>
  <si>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</si>
  <si>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</si>
  <si>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</si>
  <si>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</si>
  <si>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</si>
  <si>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</si>
  <si>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</si>
  <si>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</si>
  <si>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</si>
  <si>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</si>
  <si>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</si>
  <si>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</si>
  <si>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</si>
  <si>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</si>
  <si>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</si>
  <si>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</si>
  <si>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</si>
  <si>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</si>
  <si>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</si>
  <si>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</si>
  <si>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</si>
  <si>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</si>
  <si>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</si>
  <si>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</si>
  <si>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</si>
  <si>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</si>
  <si>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</si>
  <si>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</si>
  <si>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</si>
  <si>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</si>
  <si>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</si>
  <si>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</si>
  <si>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</si>
  <si>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</si>
  <si>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</si>
  <si>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</si>
  <si>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</si>
  <si>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</si>
  <si>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</si>
  <si>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</si>
  <si>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</si>
  <si>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</si>
  <si>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</si>
  <si>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</si>
  <si>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</si>
  <si>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</si>
  <si>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</si>
  <si>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</si>
  <si>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</si>
  <si>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</si>
  <si>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</si>
  <si>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</si>
  <si>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</si>
  <si>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</si>
  <si>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</si>
  <si>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</si>
  <si>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</si>
  <si>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</si>
  <si>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</si>
  <si>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</si>
  <si>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</si>
  <si>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</si>
  <si>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</si>
  <si>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</si>
  <si>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</si>
  <si>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</si>
  <si>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</si>
  <si>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</si>
  <si>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</si>
  <si>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</si>
  <si>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</si>
  <si>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</si>
  <si>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</si>
  <si>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</si>
  <si>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</si>
  <si>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</si>
  <si>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</si>
  <si>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</si>
  <si>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</si>
  <si>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</si>
  <si>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</si>
  <si>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</si>
  <si>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</si>
  <si>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</si>
  <si>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</si>
  <si>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</si>
  <si>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</si>
  <si>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</si>
  <si>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</si>
  <si>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</si>
  <si>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</si>
  <si>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</si>
  <si>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</si>
  <si>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</si>
  <si>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</si>
  <si>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</si>
  <si>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</si>
  <si>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</si>
  <si>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</si>
  <si>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</si>
  <si>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</si>
  <si>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</si>
  <si>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</si>
  <si>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</si>
  <si>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</si>
  <si>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</si>
  <si>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</si>
  <si>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</si>
  <si>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</si>
  <si>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</si>
  <si>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</si>
  <si>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</si>
  <si>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</si>
  <si>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</si>
  <si>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</si>
  <si>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</si>
  <si>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</si>
  <si>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</si>
  <si>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</si>
  <si>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</si>
  <si>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</si>
  <si>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</si>
  <si>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</si>
  <si>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</si>
  <si>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</si>
  <si>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</si>
  <si>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</si>
  <si>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</si>
  <si>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</si>
  <si>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</si>
  <si>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</si>
  <si>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</si>
  <si>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</si>
  <si>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</si>
  <si>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</si>
  <si>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</si>
  <si>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</si>
  <si>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</si>
  <si>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</si>
  <si>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</si>
  <si>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</si>
  <si>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</si>
  <si>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</si>
  <si>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</si>
  <si>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</si>
  <si>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</si>
  <si>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</si>
  <si>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</si>
  <si>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</si>
  <si>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</si>
  <si>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</si>
  <si>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</si>
  <si>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</si>
  <si>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</si>
  <si>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</si>
  <si>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</si>
  <si>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</si>
  <si>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</si>
  <si>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</si>
  <si>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</si>
  <si>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</si>
  <si>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</si>
  <si>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</si>
  <si>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</si>
  <si>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</si>
  <si>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</si>
  <si>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</si>
  <si>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</si>
  <si>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</si>
  <si>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</si>
  <si>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</si>
  <si>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</si>
  <si>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</si>
  <si>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</si>
  <si>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</si>
  <si>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</si>
  <si>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</si>
  <si>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</si>
  <si>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</si>
  <si>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</si>
  <si>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</si>
  <si>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</si>
  <si>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</si>
  <si>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</si>
  <si>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</si>
  <si>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</si>
  <si>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</si>
  <si>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</si>
  <si>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</si>
  <si>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</si>
  <si>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</si>
  <si>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</si>
  <si>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</si>
  <si>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</si>
  <si>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</si>
  <si>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</si>
  <si>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</si>
  <si>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</si>
  <si>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</si>
  <si>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</si>
  <si>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</si>
  <si>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</si>
  <si>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</si>
  <si>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</si>
  <si>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</si>
  <si>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</si>
  <si>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</si>
  <si>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</si>
  <si>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</si>
  <si>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</si>
  <si>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</si>
  <si>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</si>
  <si>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</si>
  <si>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</si>
  <si>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</si>
  <si>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</si>
  <si>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</si>
  <si>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</si>
  <si>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</si>
  <si>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</si>
  <si>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</si>
  <si>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</si>
  <si>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</si>
  <si>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</si>
  <si>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</si>
  <si>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</si>
  <si>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</si>
  <si>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</si>
  <si>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</si>
  <si>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</si>
  <si>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</si>
  <si>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</si>
  <si>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</si>
  <si>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</si>
  <si>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</si>
  <si>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</si>
  <si>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</si>
  <si>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</si>
  <si>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</si>
  <si>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</si>
  <si>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</si>
  <si>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</si>
  <si>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</si>
  <si>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</si>
  <si>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</si>
  <si>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</si>
  <si>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</si>
  <si>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</si>
  <si>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</si>
  <si>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</si>
  <si>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</si>
  <si>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</si>
  <si>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</si>
  <si>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</si>
  <si>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</si>
  <si>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</si>
  <si>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</si>
  <si>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</si>
  <si>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</si>
  <si>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</si>
  <si>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</si>
  <si>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</si>
  <si>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</si>
  <si>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</si>
  <si>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</si>
  <si>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</si>
  <si>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</si>
  <si>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</si>
  <si>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</si>
  <si>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</si>
  <si>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</si>
  <si>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</si>
  <si>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</si>
  <si>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</si>
  <si>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</si>
  <si>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</si>
  <si>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</si>
  <si>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</si>
  <si>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</si>
  <si>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</si>
  <si>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</si>
  <si>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</si>
  <si>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</si>
  <si>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</si>
  <si>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</si>
  <si>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</si>
  <si>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</si>
  <si>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</si>
  <si>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</si>
  <si>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</si>
  <si>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</si>
  <si>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</si>
  <si>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</si>
  <si>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</si>
  <si>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</si>
  <si>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</si>
  <si>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</si>
  <si>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</si>
  <si>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</si>
  <si>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</si>
  <si>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</si>
  <si>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</si>
  <si>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</si>
  <si>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</si>
  <si>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</si>
  <si>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</si>
  <si>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</si>
  <si>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</si>
  <si>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</si>
  <si>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</si>
  <si>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</si>
  <si>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</si>
  <si>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</si>
  <si>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</si>
  <si>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</si>
  <si>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</si>
  <si>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</si>
  <si>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</si>
  <si>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</si>
  <si>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</si>
  <si>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</si>
  <si>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</si>
  <si>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</si>
  <si>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</si>
  <si>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</si>
  <si>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</si>
  <si>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</si>
  <si>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</si>
  <si>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</si>
  <si>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</si>
  <si>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</si>
  <si>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</si>
  <si>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</si>
  <si>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</si>
  <si>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</si>
  <si>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</si>
  <si>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</si>
  <si>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</si>
  <si>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</si>
  <si>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</si>
  <si>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</si>
  <si>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</si>
  <si>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</si>
  <si>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</si>
  <si>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</si>
  <si>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</si>
  <si>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</si>
  <si>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</si>
  <si>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</si>
  <si>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</si>
  <si>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</si>
  <si>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</si>
  <si>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</si>
  <si>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</si>
  <si>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</si>
  <si>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</si>
  <si>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</si>
  <si>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</si>
  <si>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</si>
  <si>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</si>
  <si>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</si>
  <si>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</si>
  <si>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</si>
  <si>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</si>
  <si>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</si>
  <si>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</si>
  <si>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</si>
  <si>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</si>
  <si>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</si>
  <si>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</si>
  <si>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</si>
  <si>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</si>
  <si>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</si>
  <si>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</si>
  <si>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</si>
  <si>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</si>
  <si>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</si>
  <si>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</si>
  <si>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</si>
  <si>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</si>
  <si>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</si>
  <si>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</si>
  <si>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</si>
  <si>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</si>
  <si>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</si>
  <si>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</si>
  <si>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</si>
  <si>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</si>
  <si>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</si>
  <si>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</si>
  <si>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</si>
  <si>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</si>
  <si>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</si>
  <si>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</si>
  <si>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</si>
  <si>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</si>
  <si>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</si>
  <si>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</si>
  <si>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</si>
  <si>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</si>
  <si>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</si>
  <si>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</si>
  <si>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</si>
  <si>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</si>
  <si>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</si>
  <si>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</si>
  <si>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</si>
  <si>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</si>
  <si>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</si>
  <si>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</si>
  <si>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</si>
  <si>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</si>
  <si>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</si>
  <si>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</si>
  <si>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</si>
  <si>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</si>
  <si>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</si>
  <si>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</si>
  <si>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</si>
  <si>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</si>
  <si>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</si>
  <si>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</si>
  <si>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</si>
  <si>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</si>
  <si>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</si>
  <si>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</si>
  <si>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</si>
  <si>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</si>
  <si>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</si>
  <si>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</si>
  <si>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</si>
  <si>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</si>
  <si>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</si>
  <si>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</si>
  <si>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</si>
  <si>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</si>
  <si>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</si>
  <si>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</si>
  <si>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</si>
  <si>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</si>
  <si>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</si>
  <si>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</si>
  <si>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</si>
  <si>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</si>
  <si>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</si>
  <si>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</si>
  <si>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</si>
  <si>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</si>
  <si>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</si>
  <si>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</si>
  <si>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</si>
  <si>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</si>
  <si>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</si>
  <si>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</si>
  <si>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</si>
  <si>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</si>
  <si>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</si>
  <si>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</si>
  <si>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</si>
  <si>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</si>
  <si>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</si>
  <si>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</si>
  <si>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</si>
  <si>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</si>
  <si>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</si>
  <si>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</si>
  <si>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</si>
  <si>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</si>
  <si>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</si>
  <si>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</si>
  <si>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</si>
  <si>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</si>
  <si>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</si>
  <si>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</si>
  <si>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</si>
  <si>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</si>
  <si>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</si>
  <si>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</si>
  <si>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</si>
  <si>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</si>
  <si>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</si>
  <si>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</si>
  <si>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</si>
  <si>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</si>
  <si>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</si>
  <si>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</si>
  <si>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</si>
  <si>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</si>
  <si>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</si>
  <si>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</si>
  <si>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</si>
  <si>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</si>
  <si>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</si>
  <si>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</si>
  <si>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</si>
  <si>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</si>
  <si>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</si>
  <si>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</si>
  <si>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</si>
  <si>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</si>
  <si>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</si>
  <si>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</si>
  <si>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</si>
  <si>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</si>
  <si>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</si>
  <si>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</si>
  <si>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</si>
  <si>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</si>
  <si>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</si>
  <si>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</si>
  <si>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</si>
  <si>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</si>
  <si>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</si>
  <si>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</si>
  <si>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</si>
  <si>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</si>
  <si>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</si>
  <si>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</si>
  <si>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</si>
  <si>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</si>
  <si>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</si>
  <si>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</si>
  <si>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</si>
  <si>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</si>
  <si>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</si>
  <si>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</si>
  <si>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</si>
  <si>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</si>
  <si>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</si>
  <si>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</si>
  <si>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</si>
  <si>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</si>
  <si>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</si>
  <si>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</si>
  <si>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</si>
  <si>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</si>
  <si>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</si>
  <si>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</si>
  <si>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</si>
  <si>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</si>
  <si>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</si>
  <si>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</si>
  <si>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</si>
  <si>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</si>
  <si>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</si>
  <si>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</si>
  <si>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</si>
  <si>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</si>
  <si>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</si>
  <si>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</si>
  <si>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</si>
  <si>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</si>
  <si>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</si>
  <si>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</si>
  <si>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</si>
  <si>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</si>
  <si>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</si>
  <si>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</si>
  <si>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</si>
  <si>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</si>
  <si>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</si>
  <si>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</si>
  <si>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</si>
  <si>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</si>
  <si>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</si>
  <si>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</si>
  <si>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</si>
  <si>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</si>
  <si>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</si>
  <si>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</si>
  <si>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</si>
  <si>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</si>
  <si>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</si>
  <si>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</si>
  <si>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</si>
  <si>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</si>
  <si>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</si>
  <si>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</si>
  <si>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</si>
  <si>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</si>
  <si>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</si>
  <si>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</si>
  <si>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</si>
  <si>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</si>
  <si>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</si>
  <si>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</si>
  <si>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</si>
  <si>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</si>
  <si>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</si>
  <si>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</si>
  <si>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</si>
  <si>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</si>
  <si>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</si>
  <si>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</si>
  <si>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</si>
  <si>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</si>
  <si>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</si>
  <si>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</si>
  <si>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</si>
  <si>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</si>
  <si>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</si>
  <si>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</si>
  <si>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</si>
  <si>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</si>
  <si>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</si>
  <si>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</si>
  <si>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</si>
  <si>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</si>
  <si>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</si>
  <si>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</si>
  <si>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</si>
  <si>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</si>
  <si>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</si>
  <si>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</si>
  <si>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</si>
  <si>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</si>
  <si>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</si>
  <si>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</si>
  <si>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</si>
  <si>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</si>
  <si>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</si>
  <si>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</si>
  <si>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</si>
  <si>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</si>
  <si>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</si>
  <si>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</si>
  <si>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</si>
  <si>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</si>
  <si>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</si>
  <si>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</si>
  <si>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</si>
  <si>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</si>
  <si>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</si>
  <si>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</si>
  <si>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</si>
  <si>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</si>
  <si>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</si>
  <si>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</si>
  <si>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</si>
  <si>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</si>
  <si>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</si>
  <si>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</si>
  <si>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</si>
  <si>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</si>
  <si>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</si>
  <si>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</si>
  <si>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</si>
  <si>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</si>
  <si>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</si>
  <si>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</si>
  <si>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</si>
  <si>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</si>
  <si>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</si>
  <si>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</si>
  <si>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</si>
  <si>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</si>
  <si>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</si>
  <si>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</si>
  <si>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</si>
  <si>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</si>
  <si>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</si>
  <si>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</si>
  <si>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</si>
  <si>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</si>
  <si>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</si>
  <si>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</si>
  <si>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</si>
  <si>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</si>
  <si>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</si>
  <si>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</si>
  <si>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</si>
  <si>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</si>
  <si>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</si>
  <si>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</si>
  <si>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</si>
  <si>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</si>
  <si>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</si>
  <si>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</si>
  <si>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</si>
  <si>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</si>
  <si>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</si>
  <si>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</si>
  <si>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</si>
  <si>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</si>
  <si>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</si>
  <si>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</si>
  <si>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</si>
  <si>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</si>
  <si>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</si>
  <si>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</si>
  <si>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</si>
  <si>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</si>
  <si>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</si>
  <si>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</si>
  <si>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</si>
  <si>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</si>
  <si>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</si>
  <si>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</si>
  <si>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</si>
  <si>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</si>
  <si>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</si>
  <si>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</si>
  <si>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</si>
  <si>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</si>
  <si>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</si>
  <si>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</si>
  <si>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</si>
  <si>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</si>
  <si>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</si>
  <si>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</si>
  <si>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</si>
  <si>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</si>
  <si>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</si>
  <si>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</si>
  <si>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</si>
  <si>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</si>
  <si>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</si>
  <si>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</si>
  <si>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</si>
  <si>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</si>
  <si>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</si>
  <si>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</si>
  <si>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</si>
  <si>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</si>
  <si>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</si>
  <si>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</si>
  <si>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</si>
  <si>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</si>
  <si>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</si>
  <si>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</si>
  <si>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</si>
  <si>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</si>
  <si>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</si>
  <si>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</si>
  <si>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</si>
  <si>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</si>
  <si>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</si>
  <si>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</si>
  <si>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</si>
  <si>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</si>
  <si>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</si>
  <si>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</si>
  <si>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</si>
  <si>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</si>
  <si>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</si>
  <si>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</si>
  <si>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</si>
  <si>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</si>
  <si>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</si>
  <si>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</si>
  <si>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</si>
  <si>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</si>
  <si>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</si>
  <si>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</si>
  <si>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</si>
  <si>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</si>
  <si>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</si>
  <si>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</si>
  <si>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</si>
  <si>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</si>
  <si>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</si>
  <si>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</si>
  <si>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</si>
  <si>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</si>
  <si>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</si>
  <si>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</si>
  <si>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</si>
  <si>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</si>
  <si>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</si>
  <si>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</si>
  <si>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</si>
  <si>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</si>
  <si>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</si>
  <si>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</si>
  <si>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</si>
  <si>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</si>
  <si>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</si>
  <si>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</si>
  <si>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</si>
  <si>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</si>
  <si>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</si>
  <si>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</si>
  <si>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</si>
  <si>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</si>
  <si>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</si>
  <si>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</si>
  <si>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</si>
  <si>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</si>
  <si>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</si>
  <si>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</si>
  <si>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</si>
  <si>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</si>
  <si>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</si>
  <si>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</si>
  <si>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</si>
  <si>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</si>
  <si>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</si>
  <si>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</si>
  <si>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</si>
  <si>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</si>
  <si>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</si>
  <si>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</si>
  <si>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</si>
  <si>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</si>
  <si>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</si>
  <si>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</si>
  <si>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</si>
  <si>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</si>
  <si>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</si>
  <si>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</si>
  <si>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</si>
  <si>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</si>
  <si>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</si>
  <si>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</si>
  <si>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</si>
  <si>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</si>
  <si>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</si>
  <si>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</si>
  <si>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</si>
  <si>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</si>
  <si>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</si>
  <si>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</si>
  <si>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</si>
  <si>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</si>
  <si>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</si>
  <si>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</si>
  <si>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</si>
  <si>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</si>
  <si>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</si>
  <si>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</si>
  <si>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</si>
  <si>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</si>
  <si>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</si>
  <si>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</si>
  <si>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</si>
  <si>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</si>
  <si>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</si>
  <si>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</si>
  <si>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</si>
  <si>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</si>
  <si>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</si>
  <si>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</si>
  <si>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</si>
  <si>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</si>
  <si>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</si>
  <si>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</si>
  <si>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</si>
  <si>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</si>
  <si>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</si>
  <si>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</si>
  <si>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</si>
  <si>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</si>
  <si>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</si>
  <si>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</si>
  <si>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</si>
  <si>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</si>
  <si>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</si>
  <si>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</si>
  <si>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</si>
  <si>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</si>
  <si>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</si>
  <si>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</si>
  <si>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</si>
  <si>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</si>
  <si>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</si>
  <si>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</si>
  <si>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</si>
  <si>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</si>
  <si>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</si>
  <si>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</si>
  <si>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</si>
  <si>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</si>
  <si>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</si>
  <si>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</si>
  <si>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</si>
  <si>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</si>
  <si>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</si>
  <si>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</si>
  <si>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</si>
  <si>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</si>
  <si>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</si>
  <si>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</si>
  <si>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</si>
  <si>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</si>
  <si>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</si>
  <si>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</si>
  <si>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</si>
  <si>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</si>
  <si>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</si>
  <si>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</si>
  <si>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</si>
  <si>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</si>
  <si>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</si>
  <si>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</si>
  <si>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</si>
  <si>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</si>
  <si>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</si>
  <si>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</si>
  <si>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</si>
  <si>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</si>
  <si>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</si>
  <si>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</si>
  <si>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</si>
  <si>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</si>
  <si>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</si>
  <si>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</si>
  <si>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</si>
  <si>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</si>
  <si>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</si>
  <si>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</si>
  <si>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</si>
  <si>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</si>
  <si>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</si>
  <si>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</si>
  <si>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</si>
  <si>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</si>
  <si>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</si>
  <si>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</si>
  <si>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</si>
  <si>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</si>
  <si>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</si>
  <si>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</si>
  <si>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</si>
  <si>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</si>
  <si>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</si>
  <si>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</si>
  <si>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</si>
  <si>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</si>
  <si>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</si>
  <si>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</si>
  <si>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</si>
  <si>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</si>
  <si>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</si>
  <si>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</si>
  <si>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</si>
  <si>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</si>
  <si>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</si>
  <si>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</si>
  <si>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</si>
  <si>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</si>
  <si>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</si>
  <si>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</si>
  <si>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</si>
  <si>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</si>
  <si>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</si>
  <si>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</si>
  <si>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</si>
  <si>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</si>
  <si>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</si>
  <si>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</si>
  <si>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</si>
  <si>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</si>
  <si>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</si>
  <si>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</si>
  <si>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</si>
  <si>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</si>
  <si>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</si>
  <si>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</si>
  <si>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</si>
  <si>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</si>
  <si>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</si>
  <si>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</si>
  <si>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</si>
  <si>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</si>
  <si>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</si>
  <si>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</si>
  <si>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</si>
  <si>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</si>
  <si>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</si>
  <si>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</si>
  <si>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</si>
  <si>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</si>
  <si>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</si>
  <si>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</si>
  <si>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</si>
  <si>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</si>
  <si>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</si>
  <si>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</si>
  <si>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</si>
  <si>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</si>
  <si>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</si>
  <si>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</si>
  <si>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</si>
  <si>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</si>
  <si>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</si>
  <si>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</si>
  <si>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</si>
  <si>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</si>
  <si>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</si>
  <si>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</si>
  <si>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</si>
  <si>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</si>
  <si>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</si>
  <si>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</si>
  <si>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</si>
  <si>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</si>
  <si>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</si>
  <si>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</si>
  <si>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</si>
  <si>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</si>
  <si>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</si>
  <si>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</si>
  <si>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</si>
  <si>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</si>
  <si>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</si>
  <si>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</si>
  <si>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</si>
  <si>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</si>
  <si>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</si>
  <si>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</si>
  <si>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</si>
  <si>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</si>
  <si>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</si>
  <si>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</si>
  <si>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</si>
  <si>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</si>
  <si>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</si>
  <si>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</si>
  <si>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</si>
  <si>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</si>
  <si>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</si>
  <si>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</si>
  <si>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</si>
  <si>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</si>
  <si>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</si>
  <si>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</si>
  <si>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</si>
  <si>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</si>
  <si>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</si>
  <si>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</si>
  <si>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</si>
  <si>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</si>
  <si>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</si>
  <si>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</si>
  <si>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</si>
  <si>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</si>
  <si>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</si>
  <si>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</si>
  <si>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</si>
  <si>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</si>
  <si>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</si>
  <si>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</si>
  <si>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</si>
  <si>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</si>
  <si>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</si>
  <si>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</si>
  <si>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</si>
  <si>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</si>
  <si>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</si>
  <si>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</si>
  <si>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</si>
  <si>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</si>
  <si>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</si>
  <si>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</si>
  <si>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</si>
  <si>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</si>
  <si>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</si>
  <si>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</si>
  <si>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</si>
  <si>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</si>
  <si>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</si>
  <si>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</si>
  <si>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</si>
  <si>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</si>
  <si>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</si>
  <si>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</si>
  <si>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</si>
  <si>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</si>
  <si>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</si>
  <si>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</si>
  <si>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</si>
  <si>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</si>
  <si>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</si>
  <si>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</si>
  <si>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</si>
  <si>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</si>
  <si>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</si>
  <si>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</si>
  <si>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</si>
  <si>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</si>
  <si>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</si>
  <si>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</si>
  <si>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</si>
  <si>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</si>
  <si>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</si>
  <si>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</si>
  <si>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</si>
  <si>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</si>
  <si>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</si>
  <si>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</si>
  <si>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</si>
  <si>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</si>
  <si>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</si>
  <si>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</si>
  <si>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</si>
  <si>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</si>
  <si>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</si>
  <si>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</si>
  <si>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</si>
  <si>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</si>
  <si>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</si>
  <si>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</si>
  <si>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</si>
  <si>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</si>
  <si>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</si>
  <si>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</si>
  <si>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</si>
  <si>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</si>
  <si>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</si>
  <si>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</si>
  <si>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</si>
  <si>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</si>
  <si>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</si>
  <si>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</si>
  <si>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</si>
  <si>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</si>
  <si>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</si>
  <si>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</si>
  <si>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</si>
  <si>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</si>
  <si>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</si>
  <si>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</si>
  <si>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</si>
  <si>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</si>
  <si>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</si>
  <si>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</si>
  <si>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</si>
  <si>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</si>
  <si>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</si>
  <si>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</si>
  <si>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</si>
  <si>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</si>
  <si>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</si>
  <si>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</si>
  <si>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</si>
  <si>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</si>
  <si>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</si>
  <si>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</si>
  <si>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</si>
  <si>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</si>
  <si>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</si>
  <si>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</si>
  <si>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</si>
  <si>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</si>
  <si>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</si>
  <si>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</si>
  <si>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</si>
  <si>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</si>
  <si>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</si>
  <si>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</si>
  <si>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</si>
  <si>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</si>
  <si>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</si>
  <si>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</si>
  <si>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</si>
  <si>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</si>
  <si>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</si>
  <si>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</si>
  <si>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</si>
  <si>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</si>
  <si>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</si>
  <si>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</si>
  <si>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</si>
  <si>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</si>
  <si>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</si>
  <si>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</si>
  <si>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</si>
  <si>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</si>
  <si>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</si>
  <si>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</si>
  <si>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</si>
  <si>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</si>
  <si>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</si>
  <si>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</si>
  <si>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</si>
  <si>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</si>
  <si>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</si>
  <si>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</si>
  <si>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</si>
  <si>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</si>
  <si>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</si>
  <si>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</si>
  <si>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</si>
  <si>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</si>
  <si>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</si>
  <si>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</si>
  <si>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</si>
  <si>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</si>
  <si>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</si>
  <si>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</si>
  <si>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</si>
  <si>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</si>
  <si>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</si>
  <si>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</si>
  <si>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</si>
  <si>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</si>
  <si>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</si>
  <si>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</si>
  <si>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</si>
  <si>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</si>
  <si>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</si>
  <si>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</si>
  <si>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</si>
  <si>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</si>
  <si>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</si>
  <si>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</si>
  <si>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</si>
  <si>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</si>
  <si>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</si>
  <si>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</si>
  <si>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</si>
  <si>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</si>
  <si>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</si>
  <si>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</si>
  <si>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</si>
  <si>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</si>
  <si>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</si>
  <si>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</si>
  <si>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</si>
  <si>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</si>
  <si>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</si>
  <si>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</si>
  <si>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</si>
  <si>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</si>
  <si>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</si>
  <si>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</si>
  <si>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</si>
  <si>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</si>
  <si>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</si>
  <si>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</si>
  <si>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</si>
  <si>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</si>
  <si>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</si>
  <si>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</si>
  <si>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</si>
  <si>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</si>
  <si>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</si>
  <si>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</si>
  <si>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</si>
  <si>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</si>
  <si>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</si>
  <si>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</si>
  <si>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</si>
  <si>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</si>
  <si>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</si>
  <si>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</si>
  <si>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</si>
  <si>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</si>
  <si>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</si>
  <si>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</si>
  <si>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</si>
  <si>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</si>
  <si>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</si>
  <si>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</si>
  <si>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</si>
  <si>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</si>
  <si>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</si>
  <si>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</si>
  <si>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</si>
  <si>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</si>
  <si>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</si>
  <si>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</si>
  <si>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</si>
  <si>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</si>
  <si>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</si>
  <si>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</si>
  <si>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</si>
  <si>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</si>
  <si>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</si>
  <si>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</si>
  <si>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</si>
  <si>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</si>
  <si>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</si>
  <si>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</si>
  <si>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</si>
  <si>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</si>
  <si>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</si>
  <si>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</si>
  <si>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</si>
  <si>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</si>
  <si>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</si>
  <si>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</si>
  <si>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</si>
  <si>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</si>
  <si>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</si>
  <si>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</si>
  <si>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</si>
  <si>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</si>
  <si>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</si>
  <si>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</si>
  <si>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</si>
  <si>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</si>
  <si>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</si>
  <si>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</si>
  <si>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</si>
  <si>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</si>
  <si>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</si>
  <si>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</si>
  <si>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</si>
  <si>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</si>
  <si>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</si>
  <si>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</si>
  <si>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</si>
  <si>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</si>
  <si>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</si>
  <si>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</si>
  <si>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</si>
  <si>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</si>
  <si>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</si>
  <si>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</si>
  <si>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</si>
  <si>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</si>
  <si>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</si>
  <si>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</si>
  <si>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</si>
  <si>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</si>
  <si>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</si>
  <si>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</si>
  <si>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</si>
  <si>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</si>
  <si>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</si>
  <si>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</si>
  <si>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</si>
  <si>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</si>
  <si>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</si>
  <si>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</si>
  <si>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</si>
  <si>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</si>
  <si>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</si>
  <si>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</si>
  <si>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</si>
  <si>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</si>
  <si>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</si>
  <si>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</si>
  <si>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</si>
  <si>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</si>
  <si>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</si>
  <si>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</si>
  <si>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</si>
  <si>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</si>
  <si>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</si>
  <si>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</si>
  <si>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</si>
  <si>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</si>
  <si>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</si>
  <si>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</si>
  <si>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</si>
  <si>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</si>
  <si>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</si>
  <si>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</si>
  <si>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</si>
  <si>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</si>
  <si>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</si>
  <si>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</si>
  <si>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</si>
  <si>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</si>
  <si>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</si>
  <si>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</si>
  <si>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</si>
  <si>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</si>
  <si>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</si>
  <si>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</si>
  <si>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</si>
  <si>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</si>
  <si>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</si>
  <si>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</si>
  <si>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</si>
  <si>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</si>
  <si>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</si>
  <si>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</si>
  <si>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</si>
  <si>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</si>
  <si>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</si>
  <si>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</si>
  <si>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</si>
  <si>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</si>
  <si>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</si>
  <si>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</si>
  <si>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</si>
  <si>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</si>
  <si>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</si>
  <si>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</si>
  <si>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</si>
  <si>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</si>
  <si>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</si>
  <si>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</si>
  <si>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</si>
  <si>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</si>
  <si>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</si>
  <si>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</si>
  <si>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</si>
  <si>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</si>
  <si>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</si>
  <si>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</si>
  <si>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</si>
  <si>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</si>
  <si>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</si>
  <si>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</si>
  <si>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</si>
  <si>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</si>
  <si>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</si>
  <si>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</si>
  <si>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</si>
  <si>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</si>
  <si>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</si>
  <si>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</si>
  <si>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</si>
  <si>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</si>
  <si>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</si>
  <si>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</si>
  <si>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</si>
  <si>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</si>
  <si>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</si>
  <si>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</si>
  <si>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</si>
  <si>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</si>
  <si>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</si>
  <si>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</si>
  <si>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</si>
  <si>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</si>
  <si>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</si>
  <si>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</si>
  <si>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</si>
  <si>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</si>
  <si>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</si>
  <si>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</si>
  <si>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</si>
  <si>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</si>
  <si>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</si>
  <si>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</si>
  <si>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</si>
  <si>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</si>
  <si>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</si>
  <si>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</si>
  <si>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</si>
  <si>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</si>
  <si>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</si>
  <si>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</si>
  <si>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</si>
  <si>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</si>
  <si>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</si>
  <si>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</si>
  <si>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</si>
  <si>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</si>
  <si>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</si>
  <si>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</si>
  <si>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</si>
  <si>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</si>
  <si>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</si>
  <si>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</si>
  <si>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</si>
  <si>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</si>
  <si>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</si>
  <si>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</si>
  <si>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</si>
  <si>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</si>
  <si>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</si>
  <si>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</si>
  <si>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</si>
  <si>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</si>
  <si>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</si>
  <si>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</si>
  <si>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</si>
  <si>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</si>
  <si>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</si>
  <si>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</si>
  <si>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</si>
  <si>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</si>
  <si>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</si>
  <si>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</si>
  <si>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</si>
  <si>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</si>
  <si>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</si>
  <si>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</si>
  <si>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</si>
  <si>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</si>
  <si>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</si>
  <si>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</si>
  <si>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</si>
  <si>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</si>
  <si>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</si>
  <si>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</si>
  <si>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</si>
  <si>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</si>
  <si>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</si>
  <si>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</si>
  <si>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</si>
  <si>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</si>
  <si>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</si>
  <si>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</si>
  <si>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</si>
  <si>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</si>
  <si>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</si>
  <si>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</si>
  <si>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</si>
  <si>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</si>
  <si>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</si>
  <si>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</si>
  <si>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</si>
  <si>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</si>
  <si>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</si>
  <si>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</si>
  <si>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</si>
  <si>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</si>
  <si>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</si>
  <si>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</si>
  <si>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</si>
  <si>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</si>
  <si>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</si>
  <si>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</si>
  <si>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</si>
  <si>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</si>
  <si>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</si>
  <si>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</si>
  <si>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</si>
  <si>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</si>
  <si>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</si>
  <si>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</si>
  <si>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</si>
  <si>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</si>
  <si>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</si>
  <si>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</si>
  <si>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</si>
  <si>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</si>
  <si>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</si>
  <si>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</si>
  <si>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</si>
  <si>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</si>
  <si>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</si>
  <si>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</si>
  <si>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</si>
  <si>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</si>
  <si>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</si>
  <si>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</si>
  <si>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</si>
  <si>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</si>
  <si>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</si>
  <si>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</si>
  <si>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</si>
  <si>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</si>
  <si>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</si>
  <si>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</si>
  <si>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</si>
  <si>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</si>
  <si>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</si>
  <si>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</si>
  <si>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</si>
  <si>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</si>
  <si>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</si>
  <si>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</si>
  <si>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</si>
  <si>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</si>
  <si>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</si>
  <si>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</si>
  <si>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</si>
  <si>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</si>
  <si>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</si>
  <si>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</si>
  <si>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</si>
  <si>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</si>
  <si>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</si>
  <si>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</si>
  <si>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</si>
  <si>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</si>
  <si>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</si>
  <si>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</si>
  <si>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</si>
  <si>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</si>
  <si>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</si>
  <si>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</si>
  <si>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</si>
  <si>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</si>
  <si>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</si>
  <si>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</si>
  <si>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</si>
  <si>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</si>
  <si>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</si>
  <si>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</si>
  <si>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</si>
  <si>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</si>
  <si>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</si>
  <si>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</si>
  <si>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</si>
  <si>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</si>
  <si>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</si>
  <si>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</si>
  <si>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</si>
  <si>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</si>
  <si>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</si>
  <si>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</si>
  <si>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</si>
  <si>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</si>
  <si>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</si>
  <si>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</si>
  <si>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</si>
  <si>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</si>
  <si>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</si>
  <si>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</si>
  <si>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</si>
  <si>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</si>
  <si>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</si>
  <si>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</si>
  <si>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</si>
  <si>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</si>
  <si>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</si>
  <si>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</si>
  <si>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</si>
  <si>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</si>
  <si>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</si>
  <si>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</si>
  <si>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</si>
  <si>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</si>
  <si>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</si>
  <si>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</si>
  <si>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</si>
  <si>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</si>
  <si>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</si>
  <si>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</si>
  <si>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</si>
  <si>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</si>
  <si>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</si>
  <si>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</si>
  <si>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</si>
  <si>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</si>
  <si>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</si>
  <si>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</si>
  <si>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</si>
  <si>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</si>
  <si>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</si>
  <si>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</si>
  <si>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</si>
  <si>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</si>
  <si>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</si>
  <si>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</si>
  <si>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</si>
  <si>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</si>
  <si>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</si>
  <si>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</si>
  <si>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</si>
  <si>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</si>
  <si>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</si>
  <si>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</si>
  <si>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</si>
  <si>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</si>
  <si>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</si>
  <si>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</si>
  <si>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</si>
  <si>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</si>
  <si>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</si>
  <si>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</si>
  <si>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</si>
  <si>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</si>
  <si>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</si>
  <si>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</si>
  <si>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</si>
  <si>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</si>
  <si>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</si>
  <si>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</si>
  <si>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</si>
  <si>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</si>
  <si>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</si>
  <si>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</si>
  <si>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</si>
  <si>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</si>
  <si>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</si>
  <si>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</si>
  <si>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</si>
  <si>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</si>
  <si>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</si>
  <si>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</si>
  <si>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</si>
  <si>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</si>
  <si>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</si>
  <si>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</si>
  <si>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</si>
  <si>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</si>
  <si>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</si>
  <si>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</si>
  <si>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</si>
  <si>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</si>
  <si>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</si>
  <si>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</si>
  <si>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</si>
  <si>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</si>
  <si>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</si>
  <si>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</si>
  <si>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</si>
  <si>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</si>
  <si>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</si>
  <si>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</si>
  <si>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</si>
  <si>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</si>
  <si>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</si>
  <si>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</si>
  <si>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</si>
  <si>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</si>
  <si>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</si>
  <si>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</si>
  <si>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</si>
  <si>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</si>
  <si>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</si>
  <si>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</si>
  <si>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</si>
  <si>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</si>
  <si>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</si>
  <si>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</si>
  <si>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</si>
  <si>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</si>
  <si>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</si>
  <si>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</si>
  <si>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</si>
  <si>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</si>
  <si>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</si>
  <si>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</si>
  <si>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</si>
  <si>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</si>
  <si>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</si>
  <si>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</si>
  <si>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</si>
  <si>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</si>
  <si>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</si>
  <si>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</si>
  <si>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</si>
  <si>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</si>
  <si>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</si>
  <si>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</si>
  <si>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</si>
  <si>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</si>
  <si>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</si>
  <si>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</si>
  <si>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</si>
  <si>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</si>
  <si>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</si>
  <si>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</si>
  <si>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</si>
  <si>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</si>
  <si>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</si>
  <si>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</si>
  <si>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</si>
  <si>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</si>
  <si>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</si>
  <si>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</si>
  <si>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</si>
  <si>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</si>
  <si>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</si>
  <si>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</si>
  <si>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</si>
  <si>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</si>
  <si>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</si>
  <si>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</si>
  <si>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</si>
  <si>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</si>
  <si>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</si>
  <si>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</si>
  <si>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</si>
  <si>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</si>
  <si>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</si>
  <si>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</si>
  <si>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</si>
  <si>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</si>
  <si>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</si>
  <si>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</si>
  <si>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</si>
  <si>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</si>
  <si>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</si>
  <si>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</si>
  <si>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</si>
  <si>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</si>
  <si>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</si>
  <si>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</si>
  <si>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</si>
  <si>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</si>
  <si>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</si>
  <si>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</si>
  <si>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</si>
  <si>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</si>
  <si>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</si>
  <si>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</si>
  <si>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</si>
  <si>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</si>
  <si>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</si>
  <si>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</si>
  <si>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</si>
  <si>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</si>
  <si>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</si>
  <si>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</si>
  <si>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</si>
  <si>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</si>
  <si>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</si>
  <si>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</si>
  <si>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</si>
  <si>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</si>
  <si>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</si>
  <si>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</si>
  <si>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</si>
  <si>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</si>
  <si>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</si>
  <si>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</si>
  <si>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</si>
  <si>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</si>
  <si>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</si>
  <si>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</si>
  <si>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</si>
  <si>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</si>
  <si>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</si>
  <si>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</si>
  <si>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</si>
  <si>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</si>
  <si>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</si>
  <si>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</si>
  <si>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</si>
  <si>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</si>
  <si>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</si>
  <si>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</si>
  <si>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</si>
  <si>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</si>
  <si>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</si>
  <si>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</si>
  <si>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</si>
  <si>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</si>
  <si>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</si>
  <si>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</si>
  <si>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</si>
  <si>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</si>
  <si>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</si>
  <si>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</si>
  <si>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</si>
  <si>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</si>
  <si>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</si>
  <si>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</si>
  <si>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</si>
  <si>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</si>
  <si>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</si>
  <si>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</si>
  <si>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</si>
  <si>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</si>
  <si>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</si>
  <si>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</si>
  <si>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</si>
  <si>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</si>
  <si>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</si>
  <si>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</si>
  <si>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</si>
  <si>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</si>
  <si>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</si>
  <si>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</si>
  <si>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</si>
  <si>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</si>
  <si>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</si>
  <si>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</si>
  <si>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</si>
  <si>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</si>
  <si>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</si>
  <si>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</si>
  <si>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</si>
  <si>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</si>
  <si>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</si>
  <si>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</si>
  <si>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</si>
  <si>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</si>
  <si>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</si>
  <si>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</si>
  <si>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</si>
  <si>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</si>
  <si>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</si>
  <si>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</si>
  <si>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</si>
  <si>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</si>
  <si>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</si>
  <si>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</si>
  <si>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</si>
  <si>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</si>
  <si>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</si>
  <si>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</si>
  <si>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</si>
  <si>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</si>
  <si>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</si>
  <si>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</si>
  <si>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</si>
  <si>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</si>
  <si>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</si>
  <si>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</si>
  <si>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</si>
  <si>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</si>
  <si>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</si>
  <si>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</si>
  <si>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</si>
  <si>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</si>
  <si>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</si>
  <si>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</si>
  <si>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</si>
  <si>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</si>
  <si>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</si>
  <si>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</si>
  <si>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</si>
  <si>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</si>
  <si>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</si>
  <si>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</si>
  <si>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</si>
  <si>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</si>
  <si>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</si>
  <si>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</si>
  <si>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</si>
  <si>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</si>
  <si>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</si>
  <si>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</si>
  <si>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</si>
  <si>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</si>
  <si>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</si>
  <si>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</si>
  <si>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</si>
  <si>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</si>
  <si>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</si>
  <si>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</si>
  <si>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</si>
  <si>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</si>
  <si>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</si>
  <si>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</si>
  <si>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</si>
  <si>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</si>
  <si>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</si>
  <si>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</si>
  <si>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</si>
  <si>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</si>
  <si>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</si>
  <si>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</si>
  <si>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</si>
  <si>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</si>
  <si>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</si>
  <si>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</si>
  <si>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</si>
  <si>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</si>
  <si>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</si>
  <si>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</si>
  <si>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</si>
  <si>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</si>
  <si>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</si>
  <si>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</si>
  <si>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</si>
  <si>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</si>
  <si>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</si>
  <si>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</si>
  <si>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</si>
  <si>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</si>
  <si>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</si>
  <si>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</si>
  <si>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</si>
  <si>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</si>
  <si>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</si>
  <si>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</si>
  <si>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</si>
  <si>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</si>
  <si>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</si>
  <si>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</si>
  <si>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</si>
  <si>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</si>
  <si>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</si>
  <si>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</si>
  <si>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</si>
  <si>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</si>
  <si>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</si>
  <si>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</si>
  <si>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</si>
  <si>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</si>
  <si>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</si>
  <si>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</si>
  <si>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</si>
  <si>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</si>
  <si>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</si>
  <si>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</si>
  <si>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</si>
  <si>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</si>
  <si>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</si>
  <si>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</si>
  <si>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</si>
  <si>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</si>
  <si>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</si>
  <si>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</si>
  <si>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</si>
  <si>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</si>
  <si>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</si>
  <si>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</si>
  <si>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</si>
  <si>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</si>
  <si>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</si>
  <si>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</si>
  <si>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</si>
  <si>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</si>
  <si>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</si>
  <si>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</si>
  <si>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</si>
  <si>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</si>
  <si>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</si>
  <si>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</si>
  <si>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</si>
  <si>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</si>
  <si>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</si>
  <si>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</si>
  <si>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</si>
  <si>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</si>
  <si>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</si>
  <si>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</si>
  <si>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</si>
  <si>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</si>
  <si>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</si>
  <si>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</si>
  <si>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</si>
  <si>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</si>
  <si>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</si>
  <si>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</si>
  <si>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</si>
  <si>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</si>
  <si>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</si>
  <si>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</si>
  <si>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</si>
  <si>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</si>
  <si>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</si>
  <si>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</si>
  <si>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</si>
  <si>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</si>
  <si>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</si>
  <si>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</si>
  <si>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</si>
  <si>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</si>
  <si>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</si>
  <si>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</si>
  <si>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</si>
  <si>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</si>
  <si>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</si>
  <si>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</si>
  <si>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</si>
  <si>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</si>
  <si>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</si>
  <si>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</si>
  <si>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</si>
  <si>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</si>
  <si>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</si>
  <si>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</si>
  <si>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</si>
  <si>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</si>
  <si>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</si>
  <si>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</si>
  <si>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</si>
  <si>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</si>
  <si>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</si>
  <si>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</si>
  <si>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</si>
  <si>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</si>
  <si>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</si>
  <si>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</si>
  <si>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</si>
  <si>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</si>
  <si>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</si>
  <si>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</si>
  <si>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</si>
  <si>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</si>
  <si>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</si>
  <si>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</si>
  <si>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</si>
  <si>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</si>
  <si>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</si>
  <si>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</si>
  <si>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</si>
  <si>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</si>
  <si>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</si>
  <si>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</si>
  <si>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</si>
  <si>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</si>
  <si>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</si>
  <si>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</si>
  <si>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</si>
  <si>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</si>
  <si>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</si>
  <si>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</si>
  <si>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</si>
  <si>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</si>
  <si>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</si>
  <si>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</si>
  <si>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</si>
  <si>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</si>
  <si>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</si>
  <si>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</si>
  <si>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</si>
  <si>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</si>
  <si>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</si>
  <si>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</si>
  <si>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</si>
  <si>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</si>
  <si>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</si>
  <si>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</si>
  <si>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</si>
  <si>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</si>
  <si>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</si>
  <si>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</si>
  <si>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</si>
  <si>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</si>
  <si>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</si>
  <si>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</si>
  <si>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</si>
  <si>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</si>
  <si>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</si>
  <si>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</si>
  <si>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</si>
  <si>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</si>
  <si>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</si>
  <si>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</si>
  <si>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</si>
  <si>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</si>
  <si>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</si>
  <si>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</si>
  <si>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</si>
  <si>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</si>
  <si>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</si>
  <si>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</si>
  <si>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</si>
  <si>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</si>
  <si>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</si>
  <si>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</si>
  <si>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</si>
  <si>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</si>
  <si>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</si>
  <si>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</si>
  <si>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</si>
  <si>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</si>
  <si>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</si>
  <si>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</si>
  <si>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</si>
  <si>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</si>
  <si>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</si>
  <si>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</si>
  <si>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</si>
  <si>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</si>
  <si>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</si>
  <si>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</si>
  <si>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</si>
  <si>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</si>
  <si>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</si>
  <si>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</si>
  <si>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</si>
  <si>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</si>
  <si>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</si>
  <si>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</si>
  <si>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</si>
  <si>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</si>
  <si>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</si>
  <si>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</si>
  <si>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</si>
  <si>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</si>
  <si>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</si>
  <si>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</si>
  <si>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</si>
  <si>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</si>
  <si>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</si>
  <si>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</si>
  <si>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</si>
  <si>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</si>
  <si>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</si>
  <si>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</si>
  <si>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</si>
  <si>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</si>
  <si>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</si>
  <si>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</si>
  <si>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</si>
  <si>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</si>
  <si>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</si>
  <si>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</si>
  <si>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</si>
  <si>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</si>
  <si>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</si>
  <si>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</si>
  <si>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</si>
  <si>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</si>
  <si>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</si>
  <si>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</si>
  <si>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</si>
  <si>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</si>
  <si>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</si>
  <si>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</si>
  <si>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</si>
  <si>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</si>
  <si>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</si>
  <si>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</si>
  <si>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</si>
  <si>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</si>
  <si>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</si>
  <si>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</si>
  <si>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</si>
  <si>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</si>
  <si>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</si>
  <si>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</si>
  <si>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</si>
  <si>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</si>
  <si>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</si>
  <si>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</si>
  <si>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</si>
  <si>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</si>
  <si>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</si>
  <si>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</si>
  <si>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</si>
  <si>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</si>
  <si>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</si>
  <si>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</si>
  <si>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</si>
  <si>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</si>
  <si>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</si>
  <si>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</si>
  <si>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</si>
  <si>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</si>
  <si>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</si>
  <si>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</si>
  <si>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</si>
  <si>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</si>
  <si>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</si>
  <si>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</si>
  <si>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</si>
  <si>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</si>
  <si>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</si>
  <si>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</si>
  <si>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</si>
  <si>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</si>
  <si>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</si>
  <si>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</si>
  <si>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</si>
  <si>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</si>
  <si>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</si>
  <si>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</si>
  <si>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</si>
  <si>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</si>
  <si>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</si>
  <si>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</si>
  <si>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</si>
  <si>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</si>
  <si>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</si>
  <si>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</si>
  <si>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</si>
  <si>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</si>
  <si>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</si>
  <si>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</si>
  <si>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</si>
  <si>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</si>
  <si>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</si>
  <si>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</si>
  <si>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</si>
  <si>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</si>
  <si>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</si>
  <si>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</si>
  <si>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</si>
  <si>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</si>
  <si>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</si>
  <si>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</si>
  <si>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</si>
  <si>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</si>
  <si>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</si>
  <si>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</si>
  <si>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</si>
  <si>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</si>
  <si>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</si>
  <si>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</si>
  <si>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</si>
  <si>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</si>
  <si>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</si>
  <si>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</si>
  <si>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</si>
  <si>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</si>
  <si>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</si>
  <si>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</si>
  <si>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</si>
  <si>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</si>
  <si>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</si>
  <si>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</si>
  <si>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</si>
  <si>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</si>
  <si>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</si>
  <si>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</si>
  <si>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</si>
  <si>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</si>
  <si>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</si>
  <si>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</si>
  <si>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</si>
  <si>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</si>
  <si>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</si>
  <si>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</si>
  <si>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</si>
  <si>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</si>
  <si>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</si>
  <si>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</si>
  <si>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</si>
  <si>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</si>
  <si>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</si>
  <si>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</si>
  <si>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</si>
  <si>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</si>
  <si>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</si>
  <si>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</si>
  <si>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</si>
  <si>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</si>
  <si>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</si>
  <si>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</si>
  <si>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</si>
  <si>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</si>
  <si>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</si>
  <si>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</si>
  <si>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</si>
  <si>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</si>
  <si>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</si>
  <si>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</si>
  <si>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</si>
  <si>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</si>
  <si>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</si>
  <si>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</si>
  <si>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</si>
  <si>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</si>
  <si>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</si>
  <si>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</si>
  <si>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</si>
  <si>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</si>
  <si>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</si>
  <si>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</si>
  <si>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</si>
  <si>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</si>
  <si>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</si>
  <si>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</si>
  <si>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</si>
  <si>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</si>
  <si>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</si>
  <si>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</si>
  <si>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</si>
  <si>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</si>
  <si>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</si>
  <si>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</si>
  <si>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</si>
  <si>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</si>
  <si>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</si>
  <si>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</si>
  <si>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</si>
  <si>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</si>
  <si>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</si>
  <si>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</si>
  <si>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</si>
  <si>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</si>
  <si>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</si>
  <si>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</si>
  <si>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</si>
  <si>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</si>
  <si>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</si>
  <si>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</si>
  <si>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</si>
  <si>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</si>
  <si>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</si>
  <si>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</si>
  <si>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</si>
  <si>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</si>
  <si>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</si>
  <si>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</si>
  <si>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</si>
  <si>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</si>
  <si>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</si>
  <si>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</si>
  <si>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</si>
  <si>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</si>
  <si>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</si>
  <si>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</si>
  <si>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</si>
  <si>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</si>
  <si>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</si>
  <si>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</si>
  <si>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</si>
  <si>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</si>
  <si>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</si>
  <si>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</si>
  <si>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</si>
  <si>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</si>
  <si>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</si>
  <si>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</si>
  <si>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</si>
  <si>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</si>
  <si>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</si>
  <si>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</si>
  <si>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</si>
  <si>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</si>
  <si>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</si>
  <si>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</si>
  <si>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</si>
  <si>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</si>
  <si>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</si>
  <si>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</si>
  <si>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</si>
  <si>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</si>
  <si>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</si>
  <si>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</si>
  <si>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</si>
  <si>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</si>
  <si>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</si>
  <si>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</si>
  <si>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</si>
  <si>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</si>
  <si>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</si>
  <si>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</si>
  <si>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</si>
  <si>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</si>
  <si>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</si>
  <si>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</si>
  <si>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</si>
  <si>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</si>
  <si>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</si>
  <si>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</si>
  <si>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</si>
  <si>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</si>
  <si>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</si>
  <si>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</si>
  <si>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</si>
  <si>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</si>
  <si>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</si>
  <si>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</si>
  <si>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</si>
  <si>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</si>
  <si>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</si>
  <si>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</si>
  <si>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</si>
  <si>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</si>
  <si>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</si>
  <si>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</si>
  <si>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</si>
  <si>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</si>
  <si>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</si>
  <si>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</si>
  <si>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</si>
  <si>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</si>
  <si>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</si>
  <si>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</si>
  <si>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</si>
  <si>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</si>
  <si>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</si>
  <si>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</si>
  <si>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</si>
  <si>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</si>
  <si>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</si>
  <si>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</si>
  <si>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</si>
  <si>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</si>
  <si>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</si>
  <si>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</si>
  <si>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</si>
  <si>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</si>
  <si>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</si>
  <si>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</si>
  <si>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</si>
  <si>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</si>
  <si>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</si>
  <si>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</si>
  <si>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</si>
  <si>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</si>
  <si>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</si>
  <si>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</si>
  <si>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</si>
  <si>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</si>
  <si>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</si>
  <si>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</si>
  <si>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</si>
  <si>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</si>
  <si>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</si>
  <si>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</si>
  <si>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</si>
  <si>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</si>
  <si>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</si>
  <si>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</si>
  <si>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</si>
  <si>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</si>
  <si>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</si>
  <si>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</si>
  <si>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</si>
  <si>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</si>
  <si>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</si>
  <si>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</si>
  <si>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</si>
  <si>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</si>
  <si>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</si>
  <si>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</si>
  <si>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</si>
  <si>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</si>
  <si>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</si>
  <si>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</si>
  <si>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</si>
  <si>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</si>
  <si>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</si>
  <si>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</si>
  <si>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</si>
  <si>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</si>
  <si>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</si>
  <si>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</si>
  <si>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</si>
  <si>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</si>
  <si>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</si>
  <si>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</si>
  <si>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</si>
  <si>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</si>
  <si>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</si>
  <si>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</si>
  <si>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</si>
  <si>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</si>
  <si>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</si>
  <si>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</si>
  <si>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</si>
  <si>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</si>
  <si>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</si>
  <si>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</si>
  <si>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</si>
  <si>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</si>
  <si>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</si>
  <si>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</si>
  <si>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</si>
  <si>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</si>
  <si>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</si>
  <si>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</si>
  <si>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</si>
  <si>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</si>
  <si>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</si>
  <si>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</si>
  <si>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</si>
  <si>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</si>
  <si>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</si>
  <si>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</si>
  <si>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</si>
  <si>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</si>
  <si>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</si>
  <si>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</si>
  <si>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</si>
  <si>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</si>
  <si>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</si>
  <si>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</si>
  <si>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</si>
  <si>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</si>
  <si>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</si>
  <si>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</si>
  <si>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</si>
  <si>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</si>
  <si>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</si>
  <si>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</si>
  <si>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</si>
  <si>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</si>
  <si>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</si>
  <si>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</si>
  <si>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</si>
  <si>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</si>
  <si>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</si>
  <si>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</si>
  <si>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</si>
  <si>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</si>
  <si>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</si>
  <si>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</si>
  <si>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</si>
  <si>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</si>
  <si>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</si>
  <si>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</si>
  <si>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</si>
  <si>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</si>
  <si>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</si>
  <si>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</si>
  <si>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</si>
  <si>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</si>
  <si>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</si>
  <si>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</si>
  <si>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</si>
  <si>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</si>
  <si>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</si>
  <si>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</si>
  <si>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</si>
  <si>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</si>
  <si>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</si>
  <si>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</si>
  <si>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</si>
  <si>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</si>
  <si>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</si>
  <si>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</si>
  <si>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</si>
  <si>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</si>
  <si>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</si>
  <si>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</si>
  <si>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</si>
  <si>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</si>
  <si>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</si>
  <si>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</si>
  <si>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</si>
  <si>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</si>
  <si>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</si>
  <si>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</si>
  <si>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</si>
  <si>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</si>
  <si>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</si>
  <si>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</si>
  <si>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</si>
  <si>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</si>
  <si>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</si>
  <si>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</si>
  <si>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</si>
  <si>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</si>
  <si>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</si>
  <si>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</si>
  <si>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</si>
  <si>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</si>
  <si>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</si>
  <si>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</si>
  <si>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</si>
  <si>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</si>
  <si>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</si>
  <si>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</si>
  <si>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</si>
  <si>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</si>
  <si>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</si>
  <si>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</si>
  <si>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</si>
  <si>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</si>
  <si>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</si>
  <si>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</si>
  <si>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</si>
  <si>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</si>
  <si>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</si>
  <si>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</si>
  <si>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</si>
  <si>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</si>
  <si>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</si>
  <si>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</si>
  <si>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</si>
  <si>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</si>
  <si>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</si>
  <si>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</si>
  <si>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</si>
  <si>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</si>
  <si>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</si>
  <si>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</si>
  <si>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</si>
  <si>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</si>
  <si>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</si>
  <si>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</si>
  <si>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</si>
  <si>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</si>
  <si>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</si>
  <si>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</si>
  <si>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</si>
  <si>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</si>
  <si>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</si>
  <si>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</si>
  <si>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</si>
  <si>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</si>
  <si>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</si>
  <si>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</si>
  <si>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</si>
  <si>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</si>
  <si>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</si>
  <si>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</si>
  <si>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</si>
  <si>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</si>
  <si>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</si>
  <si>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</si>
  <si>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</si>
  <si>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</si>
  <si>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</si>
  <si>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</si>
  <si>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</si>
  <si>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</si>
  <si>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</si>
  <si>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</si>
  <si>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</si>
  <si>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</si>
  <si>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</si>
  <si>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</si>
  <si>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</si>
  <si>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</si>
  <si>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</si>
  <si>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</si>
  <si>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</si>
  <si>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</si>
  <si>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</si>
  <si>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</si>
  <si>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</si>
  <si>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</si>
  <si>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</si>
  <si>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</si>
  <si>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</si>
  <si>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</si>
  <si>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</si>
  <si>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</si>
  <si>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</si>
  <si>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</si>
  <si>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</si>
  <si>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</si>
  <si>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</si>
  <si>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</si>
  <si>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</si>
  <si>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</si>
  <si>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</si>
  <si>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</si>
  <si>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</si>
  <si>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</si>
  <si>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</si>
  <si>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</si>
  <si>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</si>
  <si>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</si>
  <si>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</si>
  <si>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</si>
  <si>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</si>
  <si>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</si>
  <si>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</si>
  <si>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</si>
  <si>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</si>
  <si>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</si>
  <si>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</si>
  <si>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</si>
  <si>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</si>
  <si>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</si>
  <si>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</si>
  <si>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</si>
  <si>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</si>
  <si>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</si>
  <si>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</si>
  <si>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</si>
  <si>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</si>
  <si>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</si>
  <si>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</si>
  <si>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</si>
  <si>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</si>
  <si>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</si>
  <si>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</si>
  <si>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</si>
  <si>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</si>
  <si>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</si>
  <si>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</si>
  <si>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</si>
  <si>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</si>
  <si>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</si>
  <si>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</si>
  <si>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</si>
  <si>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</si>
  <si>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</si>
  <si>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</si>
  <si>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</si>
  <si>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</si>
  <si>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</si>
  <si>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</si>
  <si>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</si>
  <si>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</si>
  <si>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</si>
  <si>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</si>
  <si>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</si>
  <si>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</si>
  <si>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</si>
  <si>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</si>
  <si>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</si>
  <si>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</si>
  <si>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</si>
  <si>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</si>
  <si>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</si>
  <si>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</si>
  <si>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</si>
  <si>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</si>
  <si>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</si>
  <si>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</si>
  <si>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</si>
  <si>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</si>
  <si>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</si>
  <si>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</si>
  <si>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</si>
  <si>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</si>
  <si>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</si>
  <si>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</si>
  <si>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</si>
  <si>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</si>
  <si>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</si>
  <si>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</si>
  <si>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</si>
  <si>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</si>
  <si>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</si>
  <si>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</si>
  <si>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</si>
  <si>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</si>
  <si>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</si>
  <si>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</si>
  <si>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</si>
  <si>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</si>
  <si>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</si>
  <si>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</si>
  <si>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</si>
  <si>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</si>
  <si>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</si>
  <si>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</si>
  <si>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</si>
  <si>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</si>
  <si>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</si>
  <si>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</si>
  <si>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</si>
  <si>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</si>
  <si>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</si>
  <si>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</si>
  <si>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</si>
  <si>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</si>
  <si>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</si>
  <si>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</si>
  <si>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</si>
  <si>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</si>
  <si>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</si>
  <si>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</si>
  <si>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</si>
  <si>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</si>
  <si>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</si>
  <si>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</si>
  <si>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</si>
  <si>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</si>
  <si>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</si>
  <si>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</si>
  <si>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</si>
  <si>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</si>
  <si>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</si>
  <si>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</si>
  <si>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</si>
  <si>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</si>
  <si>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</si>
  <si>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</si>
  <si>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</si>
  <si>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</si>
  <si>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</si>
  <si>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</si>
  <si>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</si>
  <si>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</si>
  <si>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</si>
  <si>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</si>
  <si>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</si>
  <si>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</si>
  <si>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</si>
  <si>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</si>
  <si>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</si>
  <si>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</si>
  <si>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</si>
  <si>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</si>
  <si>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</si>
  <si>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</si>
  <si>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</si>
  <si>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</si>
  <si>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</si>
  <si>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</si>
  <si>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</si>
  <si>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</si>
  <si>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</si>
  <si>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</si>
  <si>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</si>
  <si>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</si>
  <si>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</si>
  <si>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</si>
  <si>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</si>
  <si>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</si>
  <si>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</si>
  <si>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</si>
  <si>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</si>
  <si>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</si>
  <si>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</si>
  <si>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</si>
  <si>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</si>
  <si>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</si>
  <si>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</si>
  <si>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</si>
  <si>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</si>
  <si>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</si>
  <si>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</si>
  <si>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</si>
  <si>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</si>
  <si>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</si>
  <si>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</si>
  <si>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</si>
  <si>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</si>
  <si>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</si>
  <si>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</si>
  <si>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</si>
  <si>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</si>
  <si>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</si>
  <si>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</si>
  <si>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</si>
  <si>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</si>
  <si>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</si>
  <si>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</si>
  <si>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</si>
  <si>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</si>
  <si>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</si>
  <si>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</si>
  <si>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</si>
  <si>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</si>
  <si>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</si>
  <si>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</si>
  <si>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</si>
  <si>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</si>
  <si>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</si>
  <si>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</si>
  <si>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</si>
  <si>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</si>
  <si>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</si>
  <si>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</si>
  <si>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</si>
  <si>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</si>
  <si>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</si>
  <si>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</si>
  <si>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</si>
  <si>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</si>
  <si>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</si>
  <si>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</si>
  <si>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</si>
  <si>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</si>
  <si>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</si>
  <si>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</si>
  <si>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</si>
  <si>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</si>
  <si>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</si>
  <si>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</si>
  <si>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</si>
  <si>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</si>
  <si>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</si>
  <si>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</si>
  <si>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</si>
  <si>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</si>
  <si>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</si>
  <si>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</si>
  <si>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</si>
  <si>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</si>
  <si>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</si>
  <si>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</si>
  <si>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</si>
  <si>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</si>
  <si>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</si>
  <si>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</si>
  <si>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</si>
  <si>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</si>
  <si>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</si>
  <si>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</si>
  <si>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</si>
  <si>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</si>
  <si>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</si>
  <si>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</si>
  <si>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</si>
  <si>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</si>
  <si>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</si>
  <si>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</si>
  <si>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</si>
  <si>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</si>
  <si>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</si>
  <si>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</si>
  <si>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</si>
  <si>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</si>
  <si>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</si>
  <si>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</si>
  <si>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</si>
  <si>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</si>
  <si>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</si>
  <si>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</si>
  <si>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</si>
  <si>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</si>
  <si>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</si>
  <si>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</si>
  <si>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</si>
  <si>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</si>
  <si>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</si>
  <si>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</si>
  <si>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</si>
  <si>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</si>
  <si>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</si>
  <si>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</si>
  <si>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</si>
  <si>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</si>
  <si>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</si>
  <si>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</si>
  <si>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</si>
  <si>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</si>
  <si>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</si>
  <si>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</si>
  <si>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</si>
  <si>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</si>
  <si>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</si>
  <si>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</si>
  <si>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</si>
  <si>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</si>
  <si>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</si>
  <si>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</si>
  <si>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</si>
  <si>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</si>
  <si>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</si>
  <si>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</si>
  <si>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</si>
  <si>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</si>
  <si>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</si>
  <si>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</si>
  <si>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</si>
  <si>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</si>
  <si>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</si>
  <si>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</si>
  <si>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</si>
  <si>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</si>
  <si>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</si>
  <si>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</si>
  <si>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</si>
  <si>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</si>
  <si>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</si>
  <si>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</si>
  <si>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</si>
  <si>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</si>
  <si>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</si>
  <si>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</si>
  <si>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</si>
  <si>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</si>
  <si>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</si>
  <si>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</si>
  <si>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</si>
  <si>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</si>
  <si>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</si>
  <si>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</si>
  <si>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</si>
  <si>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</si>
  <si>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</si>
  <si>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</si>
  <si>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</si>
  <si>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</si>
  <si>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</si>
  <si>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</si>
  <si>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</si>
  <si>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</si>
  <si>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</si>
  <si>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</si>
  <si>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</si>
  <si>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</si>
  <si>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</si>
  <si>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</si>
  <si>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</si>
  <si>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</si>
  <si>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</si>
  <si>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</si>
  <si>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</si>
  <si>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</si>
  <si>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</si>
  <si>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</si>
  <si>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</si>
  <si>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</si>
  <si>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</si>
  <si>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</si>
  <si>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</si>
  <si>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</si>
  <si>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</si>
  <si>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</si>
  <si>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</si>
  <si>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</si>
  <si>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</si>
  <si>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</si>
  <si>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</si>
  <si>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</si>
  <si>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</si>
  <si>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</si>
  <si>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</si>
  <si>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</si>
  <si>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</si>
  <si>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</si>
  <si>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</si>
  <si>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</si>
  <si>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</si>
  <si>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</si>
  <si>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</si>
  <si>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</si>
  <si>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</si>
  <si>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</si>
  <si>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</si>
  <si>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</si>
  <si>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</si>
  <si>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</si>
  <si>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</si>
  <si>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</si>
  <si>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</si>
  <si>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</si>
  <si>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</si>
  <si>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</si>
  <si>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</si>
  <si>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</si>
  <si>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</si>
  <si>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</si>
  <si>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</si>
  <si>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</si>
  <si>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</si>
  <si>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</si>
  <si>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</si>
  <si>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</si>
  <si>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</si>
  <si>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</si>
  <si>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</si>
  <si>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</si>
  <si>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</si>
  <si>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</si>
  <si>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</si>
  <si>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</si>
  <si>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</si>
  <si>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</si>
  <si>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</si>
  <si>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</si>
  <si>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</si>
  <si>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</si>
  <si>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</si>
  <si>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</si>
  <si>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</si>
  <si>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</si>
  <si>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</si>
  <si>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</si>
  <si>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</si>
  <si>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</si>
  <si>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</si>
  <si>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</si>
  <si>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</si>
  <si>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</si>
  <si>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</si>
  <si>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</si>
  <si>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</si>
  <si>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</si>
  <si>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</si>
  <si>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</si>
  <si>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</si>
  <si>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</si>
  <si>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</si>
  <si>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</si>
  <si>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</si>
  <si>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</si>
  <si>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</si>
  <si>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</si>
  <si>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</si>
  <si>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</si>
  <si>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</si>
  <si>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</si>
  <si>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</si>
  <si>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</si>
  <si>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</si>
  <si>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</si>
  <si>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</si>
  <si>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</si>
  <si>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</si>
  <si>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</si>
  <si>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</si>
  <si>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</si>
  <si>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</si>
  <si>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</si>
  <si>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</si>
  <si>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</si>
  <si>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</si>
  <si>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</si>
  <si>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</si>
  <si>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</si>
  <si>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</si>
  <si>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</si>
  <si>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</si>
  <si>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</si>
  <si>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</si>
  <si>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</si>
  <si>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</si>
  <si>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</si>
  <si>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</si>
  <si>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</si>
  <si>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</si>
  <si>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</si>
  <si>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</si>
  <si>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</si>
  <si>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</si>
  <si>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</si>
  <si>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</si>
  <si>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</si>
  <si>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</si>
  <si>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</si>
  <si>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</si>
  <si>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</si>
  <si>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</si>
  <si>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</si>
  <si>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</si>
  <si>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</si>
  <si>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</si>
  <si>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</si>
  <si>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</si>
  <si>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</si>
  <si>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</si>
  <si>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</si>
  <si>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</si>
  <si>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</si>
  <si>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</si>
  <si>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</si>
  <si>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</si>
  <si>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</si>
  <si>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</si>
  <si>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</si>
  <si>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</si>
  <si>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</si>
  <si>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</si>
  <si>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</si>
  <si>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</si>
  <si>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</si>
  <si>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</si>
  <si>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</si>
  <si>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</si>
  <si>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</si>
  <si>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</si>
  <si>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</si>
  <si>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</si>
  <si>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</si>
  <si>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</si>
  <si>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</si>
  <si>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</si>
  <si>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</si>
  <si>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</si>
  <si>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</si>
  <si>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</si>
  <si>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</si>
  <si>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</si>
  <si>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</si>
  <si>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</si>
  <si>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</si>
  <si>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</si>
  <si>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</si>
  <si>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</si>
  <si>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</si>
  <si>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</si>
  <si>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</si>
  <si>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</si>
  <si>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</si>
  <si>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</si>
  <si>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</si>
  <si>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</si>
  <si>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</si>
  <si>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</si>
  <si>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</si>
  <si>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</si>
  <si>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</si>
  <si>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</si>
  <si>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</si>
  <si>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</si>
  <si>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</si>
  <si>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</si>
  <si>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</si>
  <si>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</si>
  <si>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</si>
  <si>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</si>
  <si>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</si>
  <si>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</si>
  <si>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</si>
  <si>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</si>
  <si>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</si>
  <si>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</si>
  <si>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</si>
  <si>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</si>
  <si>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</si>
  <si>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</si>
  <si>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</si>
  <si>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</si>
  <si>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</si>
  <si>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</si>
  <si>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</si>
  <si>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</si>
  <si>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</si>
  <si>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</si>
  <si>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</si>
  <si>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</si>
  <si>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</si>
  <si>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</si>
  <si>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</si>
  <si>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</si>
  <si>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</si>
  <si>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</si>
  <si>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</si>
  <si>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</si>
  <si>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</si>
  <si>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</si>
  <si>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</si>
  <si>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</si>
  <si>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</si>
  <si>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</si>
  <si>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</si>
  <si>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</si>
  <si>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</si>
  <si>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</si>
  <si>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</si>
  <si>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</si>
  <si>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</si>
  <si>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</si>
  <si>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</si>
  <si>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</si>
  <si>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</si>
  <si>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</si>
  <si>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</si>
  <si>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</si>
  <si>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</si>
  <si>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</si>
  <si>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</si>
  <si>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</si>
  <si>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</si>
  <si>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</si>
  <si>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</si>
  <si>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</si>
  <si>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</si>
  <si>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</si>
  <si>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</si>
  <si>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</si>
  <si>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</si>
  <si>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</si>
  <si>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</si>
  <si>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</si>
  <si>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</si>
  <si>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</si>
  <si>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</si>
  <si>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</si>
  <si>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</si>
  <si>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</si>
  <si>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</si>
  <si>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</si>
  <si>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</si>
  <si>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</si>
  <si>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</si>
  <si>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</si>
  <si>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</si>
  <si>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</si>
  <si>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</si>
  <si>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</si>
  <si>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</si>
  <si>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</si>
  <si>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</si>
  <si>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</si>
  <si>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</si>
  <si>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</si>
  <si>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</si>
  <si>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</si>
  <si>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</si>
  <si>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</si>
  <si>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</si>
  <si>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</si>
  <si>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</si>
  <si>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</si>
  <si>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</si>
  <si>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</si>
  <si>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</si>
  <si>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</si>
  <si>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</si>
  <si>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</si>
  <si>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</si>
  <si>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</si>
  <si>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</si>
  <si>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</si>
  <si>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</si>
  <si>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</si>
  <si>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</si>
  <si>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</si>
  <si>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</si>
  <si>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</si>
  <si>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</si>
  <si>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</si>
  <si>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</si>
  <si>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</si>
  <si>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</si>
  <si>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</si>
  <si>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</si>
  <si>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</si>
  <si>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</si>
  <si>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</si>
  <si>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</si>
  <si>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</si>
  <si>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</si>
  <si>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</si>
  <si>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</si>
  <si>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</si>
  <si>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</si>
  <si>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</si>
  <si>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</si>
  <si>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</si>
  <si>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</si>
  <si>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</si>
  <si>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</si>
  <si>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</si>
  <si>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</si>
  <si>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</si>
  <si>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</si>
  <si>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</si>
  <si>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</si>
  <si>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</si>
  <si>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</si>
  <si>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</si>
  <si>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</si>
  <si>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</si>
  <si>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</si>
  <si>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</si>
  <si>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</si>
  <si>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</si>
  <si>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</si>
  <si>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</si>
  <si>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</si>
  <si>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</si>
  <si>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</si>
  <si>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</si>
  <si>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</si>
  <si>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</si>
  <si>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</si>
  <si>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</si>
  <si>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</si>
  <si>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</si>
  <si>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</si>
  <si>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</si>
  <si>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</si>
  <si>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</si>
  <si>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</si>
  <si>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</si>
  <si>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</si>
  <si>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</si>
  <si>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</si>
  <si>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</si>
  <si>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</si>
  <si>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</si>
  <si>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</si>
  <si>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</si>
  <si>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</si>
  <si>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</si>
  <si>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</si>
  <si>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</si>
  <si>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</si>
  <si>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</si>
  <si>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</si>
  <si>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</si>
  <si>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</si>
  <si>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</si>
  <si>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</si>
  <si>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</si>
  <si>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</si>
  <si>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</si>
  <si>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</si>
  <si>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</si>
  <si>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</si>
  <si>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</si>
  <si>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</si>
  <si>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</si>
  <si>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</si>
  <si>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</si>
  <si>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</si>
  <si>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</si>
  <si>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</si>
  <si>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</si>
  <si>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</si>
  <si>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</si>
  <si>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</si>
  <si>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</si>
  <si>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</si>
  <si>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</si>
  <si>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</si>
  <si>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</si>
  <si>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</si>
  <si>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</si>
  <si>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</si>
  <si>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</si>
  <si>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</si>
  <si>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</si>
  <si>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</si>
  <si>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</si>
  <si>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</si>
  <si>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</si>
  <si>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</si>
  <si>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</si>
  <si>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</si>
  <si>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</si>
  <si>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</si>
  <si>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</si>
  <si>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</si>
  <si>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</si>
  <si>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</si>
  <si>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</si>
  <si>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</si>
  <si>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</si>
  <si>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</si>
  <si>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</si>
  <si>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</si>
  <si>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</si>
  <si>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</si>
  <si>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</si>
  <si>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</si>
  <si>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</si>
  <si>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</si>
  <si>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</si>
  <si>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</si>
  <si>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</si>
  <si>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</si>
  <si>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</si>
  <si>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</si>
  <si>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</si>
  <si>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</si>
  <si>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</si>
  <si>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</si>
  <si>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</si>
  <si>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</si>
  <si>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</si>
  <si>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</si>
  <si>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</si>
  <si>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</si>
  <si>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</si>
  <si>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</si>
  <si>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</si>
  <si>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</si>
  <si>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</si>
  <si>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</si>
  <si>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</si>
  <si>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</si>
  <si>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</si>
  <si>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</si>
  <si>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</si>
  <si>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</si>
  <si>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</si>
  <si>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</si>
  <si>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</si>
  <si>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</si>
  <si>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</si>
  <si>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</si>
  <si>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</si>
  <si>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</si>
  <si>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</si>
  <si>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</si>
  <si>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</si>
  <si>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</si>
  <si>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</si>
  <si>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</si>
  <si>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</si>
  <si>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</si>
  <si>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</si>
  <si>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</si>
  <si>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</si>
  <si>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</si>
  <si>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</si>
  <si>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</si>
  <si>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</si>
  <si>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</si>
  <si>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</si>
  <si>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</si>
  <si>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</si>
  <si>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</si>
  <si>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</si>
  <si>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</si>
  <si>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</si>
  <si>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</si>
  <si>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</si>
  <si>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</si>
  <si>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</si>
  <si>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</si>
  <si>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</si>
  <si>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</si>
  <si>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</si>
  <si>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</si>
  <si>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</si>
  <si>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</si>
  <si>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</si>
  <si>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</si>
  <si>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</si>
  <si>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</si>
  <si>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</si>
  <si>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</si>
  <si>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</si>
  <si>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</si>
  <si>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</si>
  <si>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</si>
  <si>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</si>
  <si>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</si>
  <si>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</si>
  <si>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</si>
  <si>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</si>
  <si>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</si>
  <si>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</si>
  <si>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</si>
  <si>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</si>
  <si>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</si>
  <si>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</si>
  <si>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</si>
  <si>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</si>
  <si>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</si>
  <si>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</si>
  <si>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</si>
  <si>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</si>
  <si>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</si>
  <si>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</si>
  <si>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</si>
  <si>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</si>
  <si>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</si>
  <si>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</si>
  <si>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</si>
  <si>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</si>
  <si>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</si>
  <si>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</si>
  <si>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</si>
  <si>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</si>
  <si>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</si>
  <si>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</si>
  <si>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</si>
  <si>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</si>
  <si>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</si>
  <si>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</si>
  <si>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</si>
  <si>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</si>
  <si>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</si>
  <si>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</si>
  <si>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</si>
  <si>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</si>
  <si>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</si>
  <si>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</si>
  <si>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</si>
  <si>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</si>
  <si>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</si>
  <si>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</si>
  <si>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</si>
  <si>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</si>
  <si>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</si>
  <si>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</si>
  <si>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</si>
  <si>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</si>
  <si>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</si>
  <si>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</si>
  <si>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</si>
  <si>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</si>
  <si>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</si>
  <si>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</si>
  <si>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</si>
  <si>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</si>
  <si>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</si>
  <si>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</si>
  <si>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</si>
  <si>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</si>
  <si>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</si>
  <si>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</si>
  <si>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</si>
  <si>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</si>
  <si>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</si>
  <si>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</si>
  <si>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</si>
  <si>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</si>
  <si>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</si>
  <si>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</si>
  <si>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</si>
  <si>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</si>
  <si>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</si>
  <si>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</si>
  <si>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</si>
  <si>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</si>
  <si>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</si>
  <si>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</si>
  <si>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</si>
  <si>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</si>
  <si>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</si>
  <si>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</si>
  <si>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</si>
  <si>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</si>
  <si>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</si>
  <si>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</si>
  <si>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</si>
  <si>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</si>
  <si>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</si>
  <si>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</si>
  <si>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</si>
  <si>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</si>
  <si>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</si>
  <si>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</si>
  <si>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</si>
  <si>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</si>
  <si>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</si>
  <si>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</si>
  <si>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</si>
  <si>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</si>
  <si>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</si>
  <si>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</si>
  <si>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</si>
  <si>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</si>
  <si>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</si>
  <si>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</si>
  <si>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</si>
  <si>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</si>
  <si>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</si>
  <si>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</si>
  <si>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</si>
  <si>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</si>
  <si>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</si>
  <si>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</si>
  <si>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</si>
  <si>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</si>
  <si>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</si>
  <si>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</si>
  <si>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</si>
  <si>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</si>
  <si>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</si>
  <si>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</si>
  <si>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</si>
  <si>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</si>
  <si>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</si>
  <si>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</si>
  <si>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</si>
  <si>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</si>
  <si>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</si>
  <si>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</si>
  <si>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</si>
  <si>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</si>
  <si>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</si>
  <si>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</si>
  <si>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</si>
  <si>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</si>
  <si>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</si>
  <si>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</si>
  <si>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</si>
  <si>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</si>
  <si>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</si>
  <si>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</si>
  <si>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</si>
  <si>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</si>
  <si>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</si>
  <si>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</si>
  <si>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</si>
  <si>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</si>
  <si>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</si>
  <si>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</si>
  <si>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</si>
  <si>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</si>
  <si>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</si>
  <si>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</si>
  <si>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</si>
  <si>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</si>
  <si>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</si>
  <si>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</si>
  <si>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</si>
  <si>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</si>
  <si>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</si>
  <si>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</si>
  <si>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</si>
  <si>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</si>
  <si>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</si>
  <si>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</si>
  <si>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</si>
  <si>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</si>
  <si>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</si>
  <si>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</si>
  <si>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</si>
  <si>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</si>
  <si>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</si>
  <si>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</si>
  <si>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</si>
  <si>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</si>
  <si>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</si>
  <si>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</si>
  <si>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</si>
  <si>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</si>
  <si>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</si>
  <si>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</si>
  <si>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</si>
  <si>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</si>
  <si>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</si>
  <si>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</si>
  <si>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</si>
  <si>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</si>
  <si>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</si>
  <si>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</si>
  <si>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</si>
  <si>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</si>
  <si>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</si>
  <si>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</si>
  <si>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</si>
  <si>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</si>
  <si>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</si>
  <si>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</si>
  <si>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</si>
  <si>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</si>
  <si>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</si>
  <si>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</si>
  <si>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</si>
  <si>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</si>
  <si>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</si>
  <si>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</si>
  <si>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</si>
  <si>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</si>
  <si>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</si>
  <si>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</si>
  <si>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</si>
  <si>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</si>
  <si>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</si>
  <si>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</si>
  <si>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</si>
  <si>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</si>
  <si>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</si>
  <si>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</si>
  <si>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</si>
  <si>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</si>
  <si>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</si>
  <si>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</si>
  <si>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</si>
  <si>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</si>
  <si>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</si>
  <si>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</si>
  <si>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</si>
  <si>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</si>
  <si>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</si>
  <si>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</si>
  <si>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</si>
  <si>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</si>
  <si>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</si>
  <si>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</si>
  <si>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</si>
  <si>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</si>
  <si>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</si>
  <si>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</si>
  <si>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</si>
  <si>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</si>
  <si>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</si>
  <si>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</si>
  <si>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</si>
  <si>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</si>
  <si>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</si>
  <si>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</si>
  <si>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</si>
  <si>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</si>
  <si>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</si>
  <si>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</si>
  <si>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</si>
  <si>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</si>
  <si>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</si>
  <si>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</si>
  <si>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</si>
  <si>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</si>
  <si>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</si>
  <si>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</si>
  <si>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</si>
  <si>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</si>
  <si>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</si>
  <si>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</si>
  <si>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</si>
  <si>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</si>
  <si>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</si>
  <si>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</si>
  <si>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</si>
  <si>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</si>
  <si>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</si>
  <si>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</si>
  <si>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</si>
  <si>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</si>
  <si>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</si>
  <si>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</si>
  <si>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</si>
  <si>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</si>
  <si>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</si>
  <si>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</si>
  <si>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</si>
  <si>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</si>
  <si>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</si>
  <si>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</si>
  <si>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</si>
  <si>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</si>
  <si>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</si>
  <si>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</si>
  <si>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</si>
  <si>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</si>
  <si>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</si>
  <si>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</si>
  <si>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</si>
  <si>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</si>
  <si>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</si>
  <si>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</si>
  <si>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</si>
  <si>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</si>
  <si>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</si>
  <si>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</si>
  <si>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</si>
  <si>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</si>
  <si>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</si>
  <si>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</si>
  <si>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</si>
  <si>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</si>
  <si>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</si>
  <si>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</si>
  <si>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</si>
  <si>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</si>
  <si>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</si>
  <si>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</si>
  <si>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</si>
  <si>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</si>
  <si>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</si>
  <si>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</si>
  <si>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</si>
  <si>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</si>
  <si>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</si>
  <si>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</si>
  <si>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</si>
  <si>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</si>
  <si>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</si>
  <si>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</si>
  <si>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</si>
  <si>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</si>
  <si>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</si>
  <si>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</si>
  <si>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</si>
  <si>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</si>
  <si>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</si>
  <si>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</si>
  <si>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</si>
  <si>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</si>
  <si>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</si>
  <si>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</si>
  <si>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</si>
  <si>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</si>
  <si>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</si>
  <si>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</si>
  <si>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</si>
  <si>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</si>
  <si>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</si>
  <si>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</si>
  <si>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</si>
  <si>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</si>
  <si>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</si>
  <si>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</si>
  <si>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</si>
  <si>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</si>
  <si>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</si>
  <si>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</si>
  <si>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</si>
  <si>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</si>
  <si>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</si>
  <si>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</si>
  <si>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</si>
  <si>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</si>
  <si>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</si>
  <si>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</si>
  <si>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</si>
  <si>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</si>
  <si>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</si>
  <si>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</si>
  <si>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</si>
  <si>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</si>
  <si>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</si>
  <si>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</si>
  <si>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</si>
  <si>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</si>
  <si>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</si>
  <si>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</si>
  <si>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</si>
  <si>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</si>
  <si>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</si>
  <si>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</si>
  <si>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</si>
  <si>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</si>
  <si>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</si>
  <si>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</si>
  <si>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</si>
  <si>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</si>
  <si>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</si>
  <si>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</si>
  <si>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</si>
  <si>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</si>
  <si>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</si>
  <si>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</si>
  <si>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</si>
  <si>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</si>
  <si>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</si>
  <si>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</si>
  <si>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</si>
  <si>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</si>
  <si>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</si>
  <si>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</si>
  <si>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</si>
  <si>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</si>
  <si>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</si>
  <si>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</si>
  <si>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</si>
  <si>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</si>
  <si>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</si>
  <si>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</si>
  <si>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</si>
  <si>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</si>
  <si>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</si>
  <si>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</si>
  <si>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</si>
  <si>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</si>
  <si>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</si>
  <si>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</si>
  <si>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</si>
  <si>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</si>
  <si>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</si>
  <si>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</si>
  <si>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</si>
  <si>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</si>
  <si>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</si>
  <si>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</si>
  <si>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</si>
  <si>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</si>
  <si>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</si>
  <si>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</si>
  <si>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</si>
  <si>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</si>
  <si>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</si>
  <si>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</si>
  <si>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</si>
  <si>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</si>
  <si>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</si>
  <si>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</si>
  <si>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</si>
  <si>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</si>
  <si>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</si>
  <si>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</si>
  <si>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</si>
  <si>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</si>
  <si>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</si>
  <si>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</si>
  <si>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</si>
  <si>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</si>
  <si>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</si>
  <si>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</si>
  <si>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</si>
  <si>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</si>
  <si>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</si>
  <si>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</si>
  <si>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</si>
  <si>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</si>
  <si>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</si>
  <si>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</si>
  <si>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</si>
  <si>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</si>
  <si>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</si>
  <si>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</si>
  <si>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</si>
  <si>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</si>
  <si>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</si>
  <si>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</si>
  <si>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</si>
  <si>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</si>
  <si>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</si>
  <si>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</si>
  <si>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</si>
  <si>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</si>
  <si>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</si>
  <si>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</si>
  <si>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</si>
  <si>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</si>
  <si>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</si>
  <si>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</si>
  <si>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</si>
  <si>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</si>
  <si>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</si>
  <si>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</si>
  <si>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</si>
  <si>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</si>
  <si>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</si>
  <si>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</si>
  <si>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</si>
  <si>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</si>
  <si>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</si>
  <si>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</si>
  <si>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</si>
  <si>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</si>
  <si>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</si>
  <si>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</si>
  <si>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</si>
  <si>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</si>
  <si>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</si>
  <si>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</si>
  <si>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</si>
  <si>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</si>
  <si>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</si>
  <si>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</si>
  <si>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</si>
  <si>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</si>
  <si>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</si>
  <si>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</si>
  <si>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</si>
  <si>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</si>
  <si>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</si>
  <si>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</si>
  <si>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</si>
  <si>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</si>
  <si>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</si>
  <si>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</si>
  <si>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</si>
  <si>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</si>
  <si>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</si>
  <si>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</si>
  <si>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</si>
  <si>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</si>
  <si>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</si>
  <si>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</si>
  <si>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</si>
  <si>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</si>
  <si>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</si>
  <si>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</si>
  <si>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</si>
  <si>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</si>
  <si>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</si>
  <si>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</si>
  <si>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</si>
  <si>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</si>
  <si>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</si>
  <si>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</si>
  <si>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</si>
  <si>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</si>
  <si>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</si>
  <si>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</si>
  <si>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</si>
  <si>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</si>
  <si>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</si>
  <si>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</si>
  <si>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</si>
  <si>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</si>
  <si>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</si>
  <si>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</si>
  <si>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</si>
  <si>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</si>
  <si>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</si>
  <si>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</si>
  <si>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</si>
  <si>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</si>
  <si>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</si>
  <si>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</si>
  <si>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</si>
  <si>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</si>
  <si>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</si>
  <si>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</si>
  <si>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</si>
  <si>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</si>
  <si>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</si>
  <si>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</si>
  <si>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</si>
  <si>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</si>
  <si>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</si>
  <si>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</si>
  <si>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</si>
  <si>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</si>
  <si>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</si>
  <si>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</si>
  <si>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</si>
  <si>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</si>
  <si>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</si>
  <si>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</si>
  <si>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</si>
  <si>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</si>
  <si>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</si>
  <si>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</si>
  <si>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</si>
  <si>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</si>
  <si>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</si>
  <si>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</si>
  <si>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</si>
  <si>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</si>
  <si>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</si>
  <si>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</si>
  <si>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</si>
  <si>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</si>
  <si>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</si>
  <si>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</si>
  <si>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</si>
  <si>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</si>
  <si>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</si>
  <si>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</si>
  <si>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</si>
  <si>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</si>
  <si>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</si>
  <si>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</si>
  <si>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</si>
  <si>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</si>
  <si>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</si>
  <si>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</si>
  <si>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</si>
  <si>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</si>
  <si>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</si>
  <si>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</si>
  <si>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</si>
  <si>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</si>
  <si>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</si>
  <si>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</si>
  <si>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</si>
  <si>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</si>
  <si>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</si>
  <si>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</si>
  <si>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</si>
  <si>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</si>
  <si>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</si>
  <si>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</si>
  <si>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</si>
  <si>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</si>
  <si>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</si>
  <si>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</si>
  <si>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</si>
  <si>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</si>
  <si>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</si>
  <si>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</si>
  <si>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</si>
  <si>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</si>
  <si>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</si>
  <si>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</si>
  <si>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</si>
  <si>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</si>
  <si>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</si>
  <si>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</si>
  <si>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</si>
  <si>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</si>
  <si>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</si>
  <si>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</si>
  <si>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</si>
  <si>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</si>
  <si>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</si>
  <si>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</si>
  <si>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</si>
  <si>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</si>
  <si>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</si>
  <si>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</si>
  <si>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</si>
  <si>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</si>
  <si>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</si>
  <si>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</si>
  <si>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</si>
  <si>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</si>
  <si>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</si>
  <si>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</si>
  <si>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</si>
  <si>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</si>
  <si>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</si>
  <si>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</si>
  <si>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</si>
  <si>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</si>
  <si>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</si>
  <si>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</si>
  <si>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</si>
  <si>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</si>
  <si>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</si>
  <si>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</si>
  <si>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</si>
  <si>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</si>
  <si>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</si>
  <si>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</si>
  <si>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</si>
  <si>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</si>
  <si>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</si>
  <si>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</si>
  <si>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</si>
  <si>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</si>
  <si>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</si>
  <si>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</si>
  <si>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</si>
  <si>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</si>
  <si>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</si>
  <si>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</si>
  <si>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</si>
  <si>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</si>
  <si>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</si>
  <si>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</si>
  <si>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</si>
  <si>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</si>
  <si>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</si>
  <si>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</si>
  <si>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</si>
  <si>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</si>
  <si>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</si>
  <si>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</si>
  <si>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</si>
  <si>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</si>
  <si>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</si>
  <si>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</si>
  <si>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</si>
  <si>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</si>
  <si>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</si>
  <si>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</si>
  <si>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</si>
  <si>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</si>
  <si>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</si>
  <si>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</si>
  <si>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</si>
  <si>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</si>
  <si>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</si>
  <si>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</si>
  <si>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</si>
  <si>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</si>
  <si>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</si>
  <si>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</si>
  <si>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</si>
  <si>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</si>
  <si>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</si>
  <si>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</si>
  <si>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</si>
  <si>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</si>
  <si>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</si>
  <si>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</si>
  <si>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</si>
  <si>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</si>
  <si>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</si>
  <si>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</si>
  <si>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</si>
  <si>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</si>
  <si>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</si>
  <si>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</si>
  <si>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</si>
  <si>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</si>
  <si>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</si>
  <si>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</si>
  <si>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</si>
  <si>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</si>
  <si>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</si>
  <si>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</si>
  <si>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</si>
  <si>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</si>
  <si>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</si>
  <si>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</si>
  <si>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</si>
  <si>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</si>
  <si>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</si>
  <si>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</si>
  <si>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</si>
  <si>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</si>
  <si>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</si>
  <si>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</si>
  <si>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</si>
  <si>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</si>
  <si>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</si>
  <si>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</si>
  <si>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</si>
  <si>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</si>
  <si>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</si>
  <si>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</si>
  <si>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</si>
  <si>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</si>
  <si>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</si>
  <si>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</si>
  <si>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</si>
  <si>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</si>
  <si>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</si>
  <si>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</si>
  <si>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</si>
  <si>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</si>
  <si>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</si>
  <si>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</si>
  <si>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</si>
  <si>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</si>
  <si>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</si>
  <si>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</si>
  <si>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</si>
  <si>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</si>
  <si>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</si>
  <si>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</si>
  <si>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</si>
  <si>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</si>
  <si>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</si>
  <si>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</si>
  <si>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</si>
  <si>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</si>
  <si>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</si>
  <si>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</si>
  <si>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</si>
  <si>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</si>
  <si>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</si>
  <si>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</si>
  <si>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</si>
  <si>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</si>
  <si>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</si>
  <si>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</si>
  <si>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</si>
  <si>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</si>
  <si>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</si>
  <si>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</si>
  <si>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</si>
  <si>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</si>
  <si>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</si>
  <si>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</si>
  <si>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</si>
  <si>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</si>
  <si>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</si>
  <si>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</si>
  <si>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</si>
  <si>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</si>
  <si>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</si>
  <si>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</si>
  <si>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</si>
  <si>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</si>
  <si>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</si>
  <si>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</si>
  <si>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</si>
  <si>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</si>
  <si>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</si>
  <si>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</si>
  <si>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</si>
  <si>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</si>
  <si>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</si>
  <si>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</si>
  <si>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</si>
  <si>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</si>
  <si>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</si>
  <si>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</si>
  <si>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</si>
  <si>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</si>
  <si>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</si>
  <si>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</si>
  <si>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</si>
  <si>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</si>
  <si>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</si>
  <si>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</si>
  <si>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</si>
  <si>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</si>
  <si>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</si>
  <si>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</si>
  <si>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</si>
  <si>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</si>
  <si>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</si>
  <si>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</si>
  <si>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</si>
  <si>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</si>
  <si>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</si>
  <si>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</si>
  <si>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</si>
  <si>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</si>
  <si>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</si>
  <si>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</si>
  <si>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</si>
  <si>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</si>
  <si>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</si>
  <si>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</si>
  <si>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</si>
  <si>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</si>
  <si>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</si>
  <si>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</si>
  <si>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</si>
  <si>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</si>
  <si>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</si>
  <si>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</si>
  <si>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</si>
  <si>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</si>
  <si>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</si>
  <si>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</si>
  <si>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</si>
  <si>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</si>
  <si>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</si>
  <si>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</si>
  <si>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</si>
  <si>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</si>
  <si>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</si>
  <si>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</si>
  <si>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</si>
  <si>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</si>
  <si>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</si>
  <si>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</si>
  <si>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</si>
  <si>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</si>
  <si>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</si>
  <si>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</si>
  <si>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</si>
  <si>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</si>
  <si>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</si>
  <si>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</si>
  <si>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</si>
  <si>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</si>
  <si>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</si>
  <si>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</si>
  <si>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</si>
  <si>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</si>
  <si>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</si>
  <si>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</si>
  <si>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</si>
  <si>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</si>
  <si>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</si>
  <si>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</si>
  <si>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</si>
  <si>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</si>
  <si>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</si>
  <si>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</si>
  <si>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</si>
  <si>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</si>
  <si>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</si>
  <si>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</si>
  <si>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</si>
  <si>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</si>
  <si>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</si>
  <si>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</si>
  <si>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</si>
  <si>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</si>
  <si>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</si>
  <si>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</si>
  <si>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</si>
  <si>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</si>
  <si>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</si>
  <si>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</si>
  <si>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</si>
  <si>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</si>
  <si>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</si>
  <si>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</si>
  <si>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</si>
  <si>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</si>
  <si>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</si>
  <si>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</si>
  <si>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</si>
  <si>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</si>
  <si>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</si>
  <si>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</si>
  <si>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</si>
  <si>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</si>
  <si>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</si>
  <si>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</si>
  <si>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</si>
  <si>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</si>
  <si>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</si>
  <si>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</si>
  <si>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</si>
  <si>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</si>
  <si>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</si>
  <si>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</si>
  <si>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</si>
  <si>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</si>
  <si>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</si>
  <si>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</si>
  <si>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</si>
  <si>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</si>
  <si>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</si>
  <si>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</si>
  <si>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</si>
  <si>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</si>
  <si>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</si>
  <si>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</si>
  <si>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</si>
  <si>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</si>
  <si>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</si>
  <si>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</si>
  <si>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</si>
  <si>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</si>
  <si>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</si>
  <si>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</si>
  <si>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</si>
  <si>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</si>
  <si>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</si>
  <si>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</si>
  <si>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</si>
  <si>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</si>
  <si>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</si>
  <si>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</si>
  <si>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</si>
  <si>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</si>
  <si>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</si>
  <si>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</si>
  <si>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</si>
  <si>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</si>
  <si>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</si>
  <si>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</si>
  <si>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</si>
  <si>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</si>
  <si>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</si>
  <si>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</si>
  <si>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</si>
  <si>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</si>
  <si>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</si>
  <si>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</si>
  <si>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</si>
  <si>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</si>
  <si>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</si>
  <si>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</si>
  <si>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</si>
  <si>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</si>
  <si>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</si>
  <si>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</si>
  <si>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</si>
  <si>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</si>
  <si>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</si>
  <si>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</si>
  <si>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</si>
  <si>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</si>
  <si>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</si>
  <si>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</si>
  <si>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</si>
  <si>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</si>
  <si>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</si>
  <si>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</si>
  <si>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</si>
  <si>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</si>
  <si>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</si>
  <si>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</si>
  <si>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</si>
  <si>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</si>
  <si>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</si>
  <si>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</si>
  <si>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</si>
  <si>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</si>
  <si>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</si>
  <si>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</si>
  <si>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</si>
  <si>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</si>
  <si>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</si>
  <si>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</si>
  <si>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</si>
  <si>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</si>
  <si>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</si>
  <si>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</si>
  <si>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</si>
  <si>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</si>
  <si>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</si>
  <si>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</si>
  <si>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</si>
  <si>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</si>
  <si>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</si>
  <si>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</si>
  <si>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</si>
  <si>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</si>
  <si>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</si>
  <si>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</si>
  <si>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</si>
  <si>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</si>
  <si>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</si>
  <si>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</si>
  <si>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</si>
  <si>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</si>
  <si>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</si>
  <si>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</si>
  <si>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</si>
  <si>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</si>
  <si>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</si>
  <si>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</si>
  <si>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</si>
  <si>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</si>
  <si>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</si>
  <si>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</si>
  <si>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</si>
  <si>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</si>
  <si>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</si>
  <si>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</si>
  <si>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</si>
  <si>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</si>
  <si>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</si>
  <si>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</si>
  <si>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</si>
  <si>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</si>
  <si>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</si>
  <si>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</si>
  <si>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</si>
  <si>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</si>
  <si>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</si>
  <si>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</si>
  <si>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</si>
  <si>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</si>
  <si>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</si>
  <si>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</si>
  <si>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</si>
  <si>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</si>
  <si>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</si>
  <si>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</si>
  <si>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</si>
  <si>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</si>
  <si>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</si>
  <si>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</si>
  <si>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</si>
  <si>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</si>
  <si>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</si>
  <si>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</si>
  <si>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</si>
  <si>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</si>
  <si>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</si>
  <si>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</si>
  <si>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</si>
  <si>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</si>
  <si>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</si>
  <si>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</si>
  <si>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</si>
  <si>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</si>
  <si>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</si>
  <si>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</si>
  <si>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</si>
  <si>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</si>
  <si>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</si>
  <si>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</si>
  <si>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</si>
  <si>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</si>
  <si>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</si>
  <si>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</si>
  <si>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</si>
  <si>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</si>
  <si>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</si>
  <si>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</si>
  <si>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</si>
  <si>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</si>
  <si>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</si>
  <si>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</si>
  <si>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</si>
  <si>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</si>
  <si>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</si>
  <si>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</si>
  <si>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</si>
  <si>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</si>
  <si>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</si>
  <si>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</si>
  <si>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</si>
  <si>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</si>
  <si>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</si>
  <si>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</si>
  <si>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</si>
  <si>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</si>
  <si>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</si>
  <si>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</si>
  <si>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</si>
  <si>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</si>
  <si>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</si>
  <si>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</si>
  <si>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</si>
  <si>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</si>
  <si>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</si>
  <si>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</si>
  <si>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</si>
  <si>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</si>
  <si>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</si>
  <si>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</si>
  <si>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</si>
  <si>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</si>
  <si>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</si>
  <si>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</si>
  <si>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</si>
  <si>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</si>
  <si>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</si>
  <si>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</si>
  <si>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</si>
  <si>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</si>
  <si>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</si>
  <si>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</si>
  <si>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</si>
  <si>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</si>
  <si>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</si>
  <si>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</si>
  <si>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</si>
  <si>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</si>
  <si>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</si>
  <si>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</si>
  <si>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</si>
  <si>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</si>
  <si>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</si>
  <si>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</si>
  <si>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</si>
  <si>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</si>
  <si>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</si>
  <si>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</si>
  <si>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</si>
  <si>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</si>
  <si>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</si>
  <si>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</si>
  <si>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</si>
  <si>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</si>
  <si>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</si>
  <si>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</si>
  <si>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</si>
  <si>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</si>
  <si>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</si>
  <si>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</si>
  <si>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</si>
  <si>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</si>
  <si>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</si>
  <si>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</si>
  <si>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</si>
  <si>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</si>
  <si>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</si>
  <si>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</si>
  <si>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</si>
  <si>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</si>
  <si>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</si>
  <si>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</si>
  <si>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</si>
  <si>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</si>
  <si>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</si>
  <si>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</si>
  <si>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</si>
  <si>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</si>
  <si>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</si>
  <si>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</si>
  <si>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</si>
  <si>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</si>
  <si>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</si>
  <si>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</si>
  <si>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</si>
  <si>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</si>
  <si>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</si>
  <si>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</si>
  <si>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</si>
  <si>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</si>
  <si>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</si>
  <si>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</si>
  <si>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</si>
  <si>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</si>
  <si>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</si>
  <si>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</si>
  <si>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</si>
  <si>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</si>
  <si>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</si>
  <si>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</si>
  <si>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</si>
  <si>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</si>
  <si>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</si>
  <si>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</si>
  <si>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</si>
  <si>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</si>
  <si>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</si>
  <si>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</si>
  <si>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</si>
  <si>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</si>
  <si>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</si>
  <si>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</si>
  <si>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</si>
  <si>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</si>
  <si>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</si>
  <si>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</si>
  <si>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</si>
  <si>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</si>
  <si>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</si>
  <si>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</si>
  <si>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</si>
  <si>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</si>
  <si>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</si>
  <si>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</si>
  <si>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</si>
  <si>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</si>
  <si>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</si>
  <si>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</si>
  <si>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</si>
  <si>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</si>
  <si>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</si>
  <si>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</si>
  <si>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</si>
  <si>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</si>
  <si>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</si>
  <si>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</si>
  <si>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</si>
  <si>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</si>
  <si>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</si>
  <si>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</si>
  <si>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</si>
  <si>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</si>
  <si>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</si>
  <si>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</si>
  <si>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</si>
  <si>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</si>
  <si>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</si>
  <si>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</si>
  <si>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</si>
  <si>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</si>
  <si>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</si>
  <si>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</si>
  <si>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</si>
  <si>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</si>
  <si>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</si>
  <si>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</si>
  <si>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</si>
  <si>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</si>
  <si>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</si>
  <si>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</si>
  <si>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</si>
  <si>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</si>
  <si>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</si>
  <si>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</si>
  <si>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</si>
  <si>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</si>
  <si>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</si>
  <si>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</si>
  <si>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</si>
  <si>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</si>
  <si>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</si>
  <si>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</si>
  <si>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</si>
  <si>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</si>
  <si>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</si>
  <si>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</si>
  <si>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</si>
  <si>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</si>
  <si>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</si>
  <si>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</si>
  <si>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</si>
  <si>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</si>
  <si>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</si>
  <si>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</si>
  <si>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</si>
  <si>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</si>
  <si>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</si>
  <si>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</si>
  <si>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</si>
  <si>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</si>
  <si>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</si>
  <si>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</si>
  <si>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</si>
  <si>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</si>
  <si>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</si>
  <si>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</si>
  <si>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</si>
  <si>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</si>
  <si>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</si>
  <si>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</si>
  <si>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</si>
  <si>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</si>
  <si>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</si>
  <si>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</si>
  <si>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</si>
  <si>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</si>
  <si>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</si>
  <si>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</si>
  <si>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</si>
  <si>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</si>
  <si>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</si>
  <si>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</si>
  <si>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</si>
  <si>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</si>
  <si>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</si>
  <si>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</si>
  <si>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</si>
  <si>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</si>
  <si>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</si>
  <si>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</si>
  <si>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</si>
  <si>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</si>
  <si>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</si>
  <si>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</si>
  <si>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</si>
  <si>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</si>
  <si>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</si>
  <si>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</si>
  <si>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</si>
  <si>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</si>
  <si>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</si>
  <si>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</si>
  <si>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</si>
  <si>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</si>
  <si>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</si>
  <si>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</si>
  <si>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</si>
  <si>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</si>
  <si>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</si>
  <si>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</si>
  <si>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</si>
  <si>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</si>
  <si>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</si>
  <si>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</si>
  <si>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</si>
  <si>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</si>
  <si>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</si>
  <si>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</si>
  <si>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</si>
  <si>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</si>
  <si>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</si>
  <si>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</si>
  <si>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</si>
  <si>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</si>
  <si>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</si>
  <si>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</si>
  <si>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</si>
  <si>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</si>
  <si>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</si>
  <si>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</si>
  <si>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</si>
  <si>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</si>
  <si>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</si>
  <si>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</si>
  <si>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</si>
  <si>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</si>
  <si>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</si>
  <si>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</si>
  <si>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</si>
  <si>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</si>
  <si>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</si>
  <si>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</si>
  <si>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</si>
  <si>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</si>
  <si>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</si>
  <si>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</si>
  <si>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</si>
  <si>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</si>
  <si>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</si>
  <si>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</si>
  <si>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</si>
  <si>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</si>
  <si>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</si>
  <si>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</si>
  <si>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</si>
  <si>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</si>
  <si>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</si>
  <si>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</si>
  <si>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</si>
  <si>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</si>
  <si>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</si>
  <si>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</si>
  <si>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</si>
  <si>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</si>
  <si>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</si>
  <si>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</si>
  <si>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</si>
  <si>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</si>
  <si>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</si>
  <si>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</si>
  <si>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</si>
  <si>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</si>
  <si>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</si>
  <si>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</si>
  <si>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</si>
  <si>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</si>
  <si>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</si>
  <si>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</si>
  <si>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</si>
  <si>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</si>
  <si>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</si>
  <si>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</si>
  <si>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</si>
  <si>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</si>
  <si>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</si>
  <si>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</si>
  <si>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</si>
  <si>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</si>
  <si>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</si>
  <si>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</si>
  <si>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</si>
  <si>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</si>
  <si>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</si>
  <si>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</si>
  <si>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</si>
  <si>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</si>
  <si>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</si>
  <si>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</si>
  <si>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</si>
  <si>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</si>
  <si>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</si>
  <si>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</si>
  <si>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</si>
  <si>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</si>
  <si>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</si>
  <si>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</si>
  <si>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</si>
  <si>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</si>
  <si>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</si>
  <si>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</si>
  <si>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</si>
  <si>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</si>
  <si>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</si>
  <si>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</si>
  <si>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</si>
  <si>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</si>
  <si>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</si>
  <si>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</si>
  <si>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</si>
  <si>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</si>
  <si>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</si>
  <si>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</si>
  <si>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</si>
  <si>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</si>
  <si>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</si>
  <si>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</si>
  <si>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</si>
  <si>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</si>
  <si>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</si>
  <si>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</si>
  <si>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</si>
  <si>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</si>
  <si>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</si>
  <si>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</si>
  <si>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</si>
  <si>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</si>
  <si>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</si>
  <si>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</si>
  <si>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</si>
  <si>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</si>
  <si>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</si>
  <si>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</si>
  <si>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</si>
  <si>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</si>
  <si>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</si>
  <si>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</si>
  <si>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</si>
  <si>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</si>
  <si>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</si>
  <si>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</si>
  <si>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</si>
  <si>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</si>
  <si>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</si>
  <si>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</si>
  <si>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</si>
  <si>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</si>
  <si>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</si>
  <si>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</si>
  <si>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</si>
  <si>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</si>
  <si>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</si>
  <si>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</si>
  <si>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</si>
  <si>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</si>
  <si>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</si>
  <si>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</si>
  <si>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</si>
  <si>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</si>
  <si>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</si>
  <si>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</si>
  <si>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</si>
  <si>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</si>
  <si>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</si>
  <si>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</si>
  <si>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</si>
  <si>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</si>
  <si>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</si>
  <si>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</si>
  <si>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</si>
  <si>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</si>
  <si>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</si>
  <si>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</si>
  <si>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</si>
  <si>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</si>
  <si>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</si>
  <si>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</si>
  <si>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</si>
  <si>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</si>
  <si>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</si>
  <si>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</si>
  <si>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</si>
  <si>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</si>
  <si>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</si>
  <si>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</si>
  <si>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</si>
  <si>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</si>
  <si>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</si>
  <si>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</si>
  <si>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</si>
  <si>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</si>
  <si>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</si>
  <si>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</si>
  <si>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</si>
  <si>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</si>
  <si>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</si>
  <si>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</si>
  <si>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</si>
  <si>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</si>
  <si>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</si>
  <si>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</si>
  <si>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</si>
  <si>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</si>
  <si>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</si>
  <si>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</si>
  <si>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</si>
  <si>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</si>
  <si>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</si>
  <si>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</si>
  <si>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</si>
  <si>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</si>
  <si>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</si>
  <si>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</si>
  <si>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</si>
  <si>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</si>
  <si>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</si>
  <si>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</si>
  <si>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</si>
  <si>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</si>
  <si>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</si>
  <si>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</si>
  <si>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</si>
  <si>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</si>
  <si>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</si>
  <si>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</si>
  <si>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</si>
  <si>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</si>
  <si>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</si>
  <si>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</si>
  <si>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</si>
  <si>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</si>
  <si>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</si>
  <si>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</si>
  <si>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</si>
  <si>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</si>
  <si>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</si>
  <si>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</si>
  <si>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</si>
  <si>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</si>
  <si>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</si>
  <si>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</si>
  <si>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</si>
  <si>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</si>
  <si>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</si>
  <si>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</si>
  <si>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</si>
  <si>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</si>
  <si>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</si>
  <si>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</si>
  <si>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</si>
  <si>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</si>
  <si>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</si>
  <si>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</si>
  <si>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</si>
  <si>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</si>
  <si>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</si>
  <si>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</si>
  <si>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</si>
  <si>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</si>
  <si>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</si>
  <si>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</si>
  <si>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</si>
  <si>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</si>
  <si>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</si>
  <si>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</si>
  <si>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</si>
  <si>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</si>
  <si>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</si>
  <si>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</si>
  <si>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</si>
  <si>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</si>
  <si>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</si>
  <si>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</si>
  <si>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</si>
  <si>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</si>
  <si>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</si>
  <si>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</si>
  <si>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</si>
  <si>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</si>
  <si>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</si>
  <si>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</si>
  <si>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</si>
  <si>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</si>
  <si>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</si>
  <si>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</si>
  <si>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</si>
  <si>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</si>
  <si>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</si>
  <si>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</si>
  <si>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</si>
  <si>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</si>
  <si>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</si>
  <si>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</si>
  <si>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</si>
  <si>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</si>
  <si>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</si>
  <si>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</si>
  <si>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</si>
  <si>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</si>
  <si>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</si>
  <si>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</si>
  <si>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</si>
  <si>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</si>
  <si>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</si>
  <si>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</si>
  <si>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</si>
  <si>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</si>
  <si>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</si>
  <si>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</si>
  <si>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</si>
  <si>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</si>
  <si>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</si>
  <si>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</si>
  <si>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</si>
  <si>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</si>
  <si>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</si>
  <si>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</si>
  <si>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</si>
  <si>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</si>
  <si>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</si>
  <si>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</si>
  <si>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</si>
  <si>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</si>
  <si>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</si>
  <si>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</si>
  <si>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</si>
  <si>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</si>
  <si>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</si>
  <si>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</si>
  <si>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</si>
  <si>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</si>
  <si>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</si>
  <si>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</si>
  <si>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</si>
  <si>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</si>
  <si>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</si>
  <si>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</si>
  <si>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</si>
  <si>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</si>
  <si>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</si>
  <si>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</si>
  <si>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</si>
  <si>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</si>
  <si>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</si>
  <si>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</si>
  <si>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</si>
  <si>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</si>
  <si>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</si>
  <si>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</si>
  <si>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</si>
  <si>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</si>
  <si>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</si>
  <si>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</si>
  <si>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</si>
  <si>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</si>
  <si>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</si>
  <si>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</si>
  <si>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</si>
  <si>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</si>
  <si>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</si>
  <si>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</si>
  <si>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</si>
  <si>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</si>
  <si>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</si>
  <si>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</si>
  <si>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</si>
  <si>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</si>
  <si>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</si>
  <si>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</si>
  <si>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</si>
  <si>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</si>
  <si>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</si>
  <si>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</si>
  <si>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</si>
  <si>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</si>
  <si>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</si>
  <si>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</si>
  <si>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</si>
  <si>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</si>
  <si>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</si>
  <si>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</si>
  <si>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</si>
  <si>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</si>
  <si>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</si>
  <si>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</si>
  <si>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</si>
  <si>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</si>
  <si>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</si>
  <si>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</si>
  <si>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</si>
  <si>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</si>
  <si>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</si>
  <si>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</si>
  <si>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</si>
  <si>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</si>
  <si>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</si>
  <si>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</si>
  <si>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</si>
  <si>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</si>
  <si>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</si>
  <si>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</si>
  <si>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</si>
  <si>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</si>
  <si>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</si>
  <si>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</si>
  <si>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</si>
  <si>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</si>
  <si>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</si>
  <si>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</si>
  <si>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</si>
  <si>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</si>
  <si>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</si>
  <si>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</si>
  <si>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</si>
  <si>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</si>
  <si>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</si>
  <si>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</si>
  <si>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</si>
  <si>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</si>
  <si>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</si>
  <si>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</si>
  <si>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</si>
  <si>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</si>
  <si>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</si>
  <si>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</si>
  <si>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</si>
  <si>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</si>
  <si>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</si>
  <si>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</si>
  <si>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</si>
  <si>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</si>
  <si>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</si>
  <si>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</si>
  <si>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</si>
  <si>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</si>
  <si>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</si>
  <si>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</si>
  <si>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</si>
  <si>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</si>
  <si>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</si>
  <si>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</si>
  <si>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</si>
  <si>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</si>
  <si>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</si>
  <si>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</si>
  <si>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</si>
  <si>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</si>
  <si>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</si>
  <si>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</si>
  <si>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</si>
  <si>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</si>
  <si>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</si>
  <si>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</si>
  <si>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</si>
  <si>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</si>
  <si>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</si>
  <si>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</si>
  <si>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</si>
  <si>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</si>
  <si>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</si>
  <si>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</si>
  <si>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</si>
  <si>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</si>
  <si>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</si>
  <si>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</si>
  <si>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</si>
  <si>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</si>
  <si>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</si>
  <si>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</si>
  <si>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</si>
  <si>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</si>
  <si>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</si>
  <si>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</si>
  <si>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</si>
  <si>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</si>
  <si>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</si>
  <si>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</si>
  <si>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</si>
  <si>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</si>
  <si>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</si>
  <si>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</si>
  <si>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</si>
  <si>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</si>
  <si>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</si>
  <si>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</si>
  <si>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</si>
  <si>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</si>
  <si>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</si>
  <si>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</si>
  <si>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</si>
  <si>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</si>
  <si>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</si>
  <si>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</si>
  <si>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</si>
  <si>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</si>
  <si>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</si>
  <si>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</si>
  <si>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</si>
  <si>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</si>
  <si>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</si>
  <si>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</si>
  <si>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</si>
  <si>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</si>
  <si>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</si>
  <si>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</si>
  <si>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</si>
  <si>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</si>
  <si>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</si>
  <si>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</si>
  <si>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</si>
  <si>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</si>
  <si>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</si>
  <si>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</si>
  <si>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</si>
  <si>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</si>
  <si>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</si>
  <si>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</si>
  <si>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</si>
  <si>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</si>
  <si>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</si>
  <si>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</si>
  <si>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</si>
  <si>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</si>
  <si>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</si>
  <si>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</si>
  <si>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</si>
  <si>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</si>
  <si>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</si>
  <si>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</si>
  <si>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</si>
  <si>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</si>
  <si>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</si>
  <si>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</si>
  <si>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</si>
  <si>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</si>
  <si>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</si>
  <si>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</si>
  <si>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</si>
  <si>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</si>
  <si>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</si>
  <si>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</si>
  <si>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</si>
  <si>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</si>
  <si>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</si>
  <si>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</si>
  <si>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</si>
  <si>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</si>
  <si>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</si>
  <si>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</si>
  <si>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</si>
  <si>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</si>
  <si>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</si>
  <si>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</si>
  <si>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</si>
  <si>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</si>
  <si>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</si>
  <si>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</si>
  <si>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</si>
  <si>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</si>
  <si>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</si>
  <si>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</si>
  <si>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</si>
  <si>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</si>
  <si>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</si>
  <si>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</si>
  <si>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</si>
  <si>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</si>
  <si>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</si>
  <si>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</si>
  <si>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</si>
  <si>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</si>
  <si>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</si>
  <si>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</si>
  <si>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</si>
  <si>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</si>
  <si>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</si>
  <si>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</si>
  <si>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</si>
  <si>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</si>
  <si>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</si>
  <si>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</si>
  <si>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</si>
  <si>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</si>
  <si>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</si>
  <si>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</si>
  <si>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</si>
  <si>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</si>
  <si>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</si>
  <si>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</si>
  <si>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</si>
  <si>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</si>
  <si>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</si>
  <si>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</si>
  <si>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</si>
  <si>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</si>
  <si>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</si>
  <si>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</si>
  <si>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</si>
  <si>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</si>
  <si>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</si>
  <si>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</si>
  <si>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</si>
  <si>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</si>
  <si>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</si>
  <si>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</si>
  <si>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</si>
  <si>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</si>
  <si>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</si>
  <si>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</si>
  <si>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</si>
  <si>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</si>
  <si>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</si>
  <si>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</si>
  <si>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</si>
  <si>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</si>
  <si>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</si>
  <si>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</si>
  <si>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</si>
  <si>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</si>
  <si>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</si>
  <si>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</si>
  <si>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</si>
  <si>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</si>
  <si>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</si>
  <si>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</si>
  <si>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</si>
  <si>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</si>
  <si>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</si>
  <si>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</si>
  <si>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</si>
  <si>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</si>
  <si>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</si>
  <si>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</si>
  <si>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</si>
  <si>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</si>
  <si>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</si>
  <si>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</si>
  <si>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</si>
  <si>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</si>
  <si>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</si>
  <si>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</si>
  <si>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</si>
  <si>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</si>
  <si>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</si>
  <si>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</si>
  <si>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</si>
  <si>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</si>
  <si>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</si>
  <si>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</si>
  <si>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</si>
  <si>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</si>
  <si>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</si>
  <si>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</si>
  <si>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</si>
  <si>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</si>
  <si>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</si>
  <si>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</si>
  <si>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</si>
  <si>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</si>
  <si>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</si>
  <si>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</si>
  <si>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</si>
  <si>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</si>
  <si>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</si>
  <si>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</si>
  <si>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</si>
  <si>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</si>
  <si>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</si>
  <si>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</si>
  <si>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</si>
  <si>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</si>
  <si>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</si>
  <si>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</si>
  <si>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</si>
  <si>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</si>
  <si>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</si>
  <si>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</si>
  <si>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</si>
  <si>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</si>
  <si>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</si>
  <si>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</si>
  <si>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</si>
  <si>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</si>
  <si>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</si>
  <si>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</si>
  <si>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</si>
  <si>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</si>
  <si>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</si>
  <si>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</si>
  <si>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</si>
  <si>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</si>
  <si>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</si>
  <si>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</si>
  <si>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</si>
  <si>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</si>
  <si>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</si>
  <si>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</si>
  <si>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</si>
  <si>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</si>
  <si>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</si>
  <si>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</si>
  <si>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</si>
  <si>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</si>
  <si>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</si>
  <si>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</si>
  <si>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</si>
  <si>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</si>
  <si>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</si>
  <si>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</si>
  <si>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</si>
  <si>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</si>
  <si>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</si>
  <si>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</si>
  <si>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</si>
  <si>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</si>
  <si>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</si>
  <si>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</si>
  <si>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</si>
  <si>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</si>
  <si>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</si>
  <si>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</si>
  <si>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</si>
  <si>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</si>
  <si>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</si>
  <si>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</si>
  <si>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</si>
  <si>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</si>
  <si>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</si>
  <si>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</si>
  <si>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</si>
  <si>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</si>
  <si>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</si>
  <si>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</si>
  <si>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</si>
  <si>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</si>
  <si>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</si>
  <si>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</si>
  <si>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</si>
  <si>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</si>
  <si>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</si>
  <si>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</si>
  <si>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</si>
  <si>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</si>
  <si>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</si>
  <si>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</si>
  <si>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</si>
  <si>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</si>
  <si>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</si>
  <si>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</si>
  <si>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</si>
  <si>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</si>
  <si>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</si>
  <si>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</si>
  <si>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</si>
  <si>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</si>
  <si>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</si>
  <si>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</si>
  <si>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</si>
  <si>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</si>
  <si>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</si>
  <si>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</si>
  <si>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</si>
  <si>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</si>
  <si>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</si>
  <si>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</si>
  <si>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</si>
  <si>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</si>
  <si>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</si>
  <si>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</si>
  <si>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</si>
  <si>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</si>
  <si>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</si>
  <si>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</si>
  <si>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</si>
  <si>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</si>
  <si>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</si>
  <si>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</si>
  <si>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</si>
  <si>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</si>
  <si>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</si>
  <si>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</si>
  <si>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</si>
  <si>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</si>
  <si>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</si>
  <si>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</si>
  <si>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</si>
  <si>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</si>
  <si>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</si>
  <si>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</si>
  <si>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</si>
  <si>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</si>
  <si>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</si>
  <si>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</si>
  <si>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</si>
  <si>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</si>
  <si>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</si>
  <si>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</si>
  <si>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</si>
  <si>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</si>
  <si>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</si>
  <si>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</si>
  <si>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</si>
  <si>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</si>
  <si>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</si>
  <si>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</si>
  <si>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</si>
  <si>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</si>
  <si>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</si>
  <si>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</si>
  <si>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</si>
  <si>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</si>
  <si>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</si>
  <si>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</si>
  <si>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</si>
  <si>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</si>
  <si>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</si>
  <si>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</si>
  <si>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</si>
  <si>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</si>
  <si>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</si>
  <si>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</si>
  <si>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</si>
  <si>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</si>
  <si>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</si>
  <si>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</si>
  <si>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</si>
  <si>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</si>
  <si>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</si>
  <si>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</si>
  <si>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</si>
  <si>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</si>
  <si>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</si>
  <si>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</si>
  <si>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</si>
  <si>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</si>
  <si>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</si>
  <si>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</si>
  <si>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</si>
  <si>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</si>
  <si>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</si>
  <si>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</si>
  <si>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</si>
  <si>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</si>
  <si>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</si>
  <si>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</si>
  <si>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</si>
  <si>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</si>
  <si>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</si>
  <si>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</si>
  <si>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</si>
  <si>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</si>
  <si>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</si>
  <si>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</si>
  <si>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</si>
  <si>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</si>
  <si>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</si>
  <si>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</si>
  <si>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</si>
  <si>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</si>
  <si>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</si>
  <si>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</si>
  <si>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</si>
  <si>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</si>
  <si>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</si>
  <si>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</si>
  <si>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</si>
  <si>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</si>
  <si>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</si>
  <si>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</si>
  <si>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</si>
  <si>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</si>
  <si>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</si>
  <si>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</si>
  <si>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</si>
  <si>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</si>
  <si>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</si>
  <si>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</si>
  <si>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</si>
  <si>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</si>
  <si>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</si>
  <si>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</si>
  <si>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</si>
  <si>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</si>
  <si>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</si>
  <si>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</si>
  <si>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</si>
  <si>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</si>
  <si>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</si>
  <si>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</si>
  <si>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</si>
  <si>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</si>
  <si>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</si>
  <si>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</si>
  <si>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</si>
  <si>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</si>
  <si>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</si>
  <si>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</si>
  <si>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</si>
  <si>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</si>
  <si>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</si>
  <si>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</si>
  <si>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</si>
  <si>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</si>
  <si>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</si>
  <si>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</si>
  <si>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</si>
  <si>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</si>
  <si>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</si>
  <si>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</si>
  <si>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</si>
  <si>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</si>
  <si>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</si>
  <si>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</si>
  <si>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</si>
  <si>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</si>
  <si>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</si>
  <si>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</si>
  <si>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</si>
  <si>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</si>
  <si>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</si>
  <si>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</si>
  <si>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</si>
  <si>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</si>
  <si>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</si>
  <si>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</si>
  <si>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</si>
  <si>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</si>
  <si>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</si>
  <si>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</si>
  <si>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</si>
  <si>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</si>
  <si>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</si>
  <si>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</si>
  <si>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</si>
  <si>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</si>
  <si>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</si>
  <si>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</si>
  <si>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</si>
  <si>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</si>
  <si>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</si>
  <si>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</si>
  <si>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</si>
  <si>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</si>
  <si>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</si>
  <si>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</si>
  <si>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</si>
  <si>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</si>
  <si>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</si>
  <si>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</si>
  <si>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</si>
  <si>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</si>
  <si>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</si>
  <si>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</si>
  <si>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</si>
  <si>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</si>
  <si>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</si>
  <si>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</si>
  <si>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</si>
  <si>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</si>
  <si>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</si>
  <si>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</si>
  <si>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</si>
  <si>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</si>
  <si>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</si>
  <si>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</si>
  <si>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</si>
  <si>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</si>
  <si>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</si>
  <si>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</si>
  <si>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</si>
  <si>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</si>
  <si>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</si>
  <si>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</si>
  <si>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</si>
  <si>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</si>
  <si>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</si>
  <si>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</si>
  <si>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</si>
  <si>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</si>
  <si>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</si>
  <si>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</si>
  <si>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</si>
  <si>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</si>
  <si>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</si>
  <si>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</si>
  <si>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</si>
  <si>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</si>
  <si>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</si>
  <si>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</si>
  <si>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</si>
  <si>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</si>
  <si>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</si>
  <si>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</si>
  <si>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</si>
  <si>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</si>
  <si>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</si>
  <si>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</si>
  <si>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</si>
  <si>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</si>
  <si>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</si>
  <si>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</si>
  <si>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</si>
  <si>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</si>
  <si>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</si>
  <si>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</si>
  <si>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</si>
  <si>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</si>
  <si>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</si>
  <si>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</si>
  <si>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</si>
  <si>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</si>
  <si>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</si>
  <si>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</si>
  <si>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</si>
  <si>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</si>
  <si>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</si>
  <si>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</si>
  <si>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</si>
  <si>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</si>
  <si>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</si>
  <si>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</si>
  <si>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</si>
  <si>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</si>
  <si>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</si>
  <si>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</si>
  <si>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</si>
  <si>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</si>
  <si>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</si>
  <si>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</si>
  <si>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</si>
  <si>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</si>
  <si>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</si>
  <si>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</si>
  <si>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</si>
  <si>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</si>
  <si>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</si>
  <si>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</si>
  <si>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</si>
  <si>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</si>
  <si>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</si>
  <si>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</si>
  <si>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</si>
  <si>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</si>
  <si>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</si>
  <si>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</si>
  <si>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</si>
  <si>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</si>
  <si>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</si>
  <si>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</si>
  <si>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</si>
  <si>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</si>
  <si>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</si>
  <si>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</si>
  <si>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</si>
  <si>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</si>
  <si>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</si>
  <si>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</si>
  <si>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</si>
  <si>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</si>
  <si>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</si>
  <si>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</si>
  <si>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</si>
  <si>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</si>
  <si>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</si>
  <si>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</si>
  <si>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</si>
  <si>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</si>
  <si>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</si>
  <si>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</si>
  <si>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</si>
  <si>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</si>
  <si>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</si>
  <si>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</si>
  <si>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</si>
  <si>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</si>
  <si>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</si>
  <si>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</si>
  <si>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</si>
  <si>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</si>
  <si>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</si>
  <si>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</si>
  <si>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</si>
  <si>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</si>
  <si>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</si>
  <si>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</si>
  <si>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</si>
  <si>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</si>
  <si>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</si>
  <si>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</si>
  <si>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</si>
  <si>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</si>
  <si>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</si>
  <si>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</si>
  <si>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</si>
  <si>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</si>
  <si>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</si>
  <si>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</si>
  <si>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</si>
  <si>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</si>
  <si>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</si>
  <si>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</si>
  <si>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</si>
  <si>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</si>
  <si>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</si>
  <si>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</si>
  <si>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</si>
  <si>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</si>
  <si>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</si>
  <si>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</si>
  <si>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</si>
  <si>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</si>
  <si>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</si>
  <si>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</si>
  <si>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</si>
  <si>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</si>
  <si>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</si>
  <si>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</si>
  <si>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</si>
  <si>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</si>
  <si>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</si>
  <si>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</si>
  <si>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</si>
  <si>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</si>
  <si>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</si>
  <si>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</si>
  <si>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</si>
  <si>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</si>
  <si>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</si>
  <si>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</si>
  <si>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</si>
  <si>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</si>
  <si>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</si>
  <si>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</si>
  <si>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</si>
  <si>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</si>
  <si>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</si>
  <si>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</si>
  <si>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</si>
  <si>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</si>
  <si>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</si>
  <si>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</si>
  <si>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</si>
  <si>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</si>
  <si>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</si>
  <si>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</si>
  <si>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</si>
  <si>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</si>
  <si>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</si>
  <si>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</si>
  <si>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</si>
  <si>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</si>
  <si>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</si>
  <si>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</si>
  <si>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</si>
  <si>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</si>
  <si>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</si>
  <si>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</si>
  <si>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</si>
  <si>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</si>
  <si>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</si>
  <si>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</si>
  <si>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</si>
  <si>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</si>
  <si>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</si>
  <si>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</si>
  <si>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</si>
  <si>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</si>
  <si>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</si>
  <si>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</si>
  <si>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</si>
  <si>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</si>
  <si>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</si>
  <si>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</si>
  <si>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</si>
  <si>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</si>
  <si>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</si>
  <si>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</si>
  <si>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</si>
  <si>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</si>
  <si>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</si>
  <si>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</si>
  <si>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</si>
  <si>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</si>
  <si>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</si>
  <si>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</si>
  <si>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</si>
  <si>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</si>
  <si>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</si>
  <si>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</si>
  <si>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</si>
  <si>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</si>
  <si>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</si>
  <si>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</si>
  <si>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</si>
  <si>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</si>
  <si>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</si>
  <si>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</si>
  <si>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</si>
  <si>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</si>
  <si>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</si>
  <si>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</si>
  <si>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</si>
  <si>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</si>
  <si>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</si>
  <si>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</si>
  <si>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</si>
  <si>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</si>
  <si>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</si>
  <si>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</si>
  <si>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</si>
  <si>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</si>
  <si>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</si>
  <si>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</si>
  <si>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</si>
  <si>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</si>
  <si>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</si>
  <si>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</si>
  <si>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</si>
  <si>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</si>
  <si>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</si>
  <si>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</si>
  <si>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</si>
  <si>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</si>
  <si>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</si>
  <si>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</si>
  <si>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</si>
  <si>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</si>
  <si>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</si>
  <si>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</si>
  <si>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</si>
  <si>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</si>
  <si>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</si>
  <si>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</si>
  <si>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</si>
  <si>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</si>
  <si>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</si>
  <si>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</si>
  <si>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</si>
  <si>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</si>
  <si>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</si>
  <si>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</si>
  <si>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</si>
  <si>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</si>
  <si>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</si>
  <si>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</si>
  <si>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</si>
  <si>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</si>
  <si>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</si>
  <si>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</si>
  <si>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</si>
  <si>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</si>
  <si>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</si>
  <si>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</si>
  <si>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</si>
  <si>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</si>
  <si>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</si>
  <si>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</si>
  <si>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</si>
  <si>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</si>
  <si>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</si>
  <si>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</si>
  <si>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</si>
  <si>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</si>
  <si>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</si>
  <si>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</si>
  <si>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</si>
  <si>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</si>
  <si>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</si>
  <si>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</si>
  <si>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</si>
  <si>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</si>
  <si>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</si>
  <si>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</si>
  <si>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</si>
  <si>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</si>
  <si>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</si>
  <si>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</si>
  <si>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</si>
  <si>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</si>
  <si>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</si>
  <si>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</si>
  <si>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</si>
  <si>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</si>
  <si>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</si>
  <si>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</si>
  <si>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</si>
  <si>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</si>
  <si>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</si>
  <si>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</si>
  <si>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</si>
  <si>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</si>
  <si>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</si>
  <si>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</si>
  <si>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</si>
  <si>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</si>
  <si>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</si>
  <si>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</si>
  <si>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</si>
  <si>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</si>
  <si>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</si>
  <si>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</si>
  <si>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</si>
  <si>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</si>
  <si>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</si>
  <si>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</si>
  <si>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</si>
  <si>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</si>
  <si>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</si>
  <si>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</si>
  <si>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</si>
  <si>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</si>
  <si>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</si>
  <si>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</si>
  <si>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</si>
  <si>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</si>
  <si>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</si>
  <si>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</si>
  <si>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</si>
  <si>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</si>
  <si>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</si>
  <si>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</si>
  <si>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</si>
  <si>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</si>
  <si>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</si>
  <si>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</si>
  <si>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</si>
  <si>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</si>
  <si>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</si>
  <si>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</si>
  <si>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</si>
  <si>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</si>
  <si>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</si>
  <si>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</si>
  <si>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</si>
  <si>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</si>
  <si>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</si>
  <si>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</si>
  <si>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</si>
  <si>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</si>
  <si>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</si>
  <si>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</si>
  <si>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</si>
  <si>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</si>
  <si>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</si>
  <si>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</si>
  <si>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</si>
  <si>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</si>
  <si>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</si>
  <si>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</si>
  <si>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</si>
  <si>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</si>
  <si>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</si>
  <si>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</si>
  <si>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</si>
  <si>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</si>
  <si>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</si>
  <si>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</si>
  <si>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</si>
  <si>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</si>
  <si>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</si>
  <si>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</si>
  <si>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</si>
  <si>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</si>
  <si>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</si>
  <si>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</si>
  <si>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</si>
  <si>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</si>
  <si>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</si>
  <si>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</si>
  <si>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</si>
  <si>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</si>
  <si>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</si>
  <si>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</si>
  <si>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</si>
  <si>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</si>
  <si>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</si>
  <si>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</si>
  <si>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</si>
  <si>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</si>
  <si>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</si>
  <si>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</si>
  <si>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</si>
  <si>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</si>
  <si>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</si>
  <si>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</si>
  <si>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</si>
  <si>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</si>
  <si>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</si>
  <si>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</si>
  <si>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</si>
  <si>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</si>
  <si>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</si>
  <si>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</si>
  <si>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</si>
  <si>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</si>
  <si>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</si>
  <si>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</si>
  <si>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</si>
  <si>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</si>
  <si>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</si>
  <si>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</si>
  <si>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</si>
  <si>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</si>
  <si>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</si>
  <si>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</si>
  <si>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</si>
  <si>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</si>
  <si>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</si>
  <si>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</si>
  <si>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</si>
  <si>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</si>
  <si>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</si>
  <si>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</si>
  <si>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</si>
  <si>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</si>
  <si>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</si>
  <si>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</si>
  <si>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</si>
  <si>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</si>
  <si>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</si>
  <si>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</si>
  <si>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</si>
  <si>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</si>
  <si>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</si>
  <si>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</si>
  <si>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</si>
  <si>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</si>
  <si>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</si>
  <si>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</si>
  <si>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</si>
  <si>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</si>
  <si>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</si>
  <si>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</si>
  <si>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</si>
  <si>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</si>
  <si>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</si>
  <si>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</si>
  <si>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</si>
  <si>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</si>
  <si>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</si>
  <si>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</si>
  <si>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</si>
  <si>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</si>
  <si>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</si>
  <si>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</si>
  <si>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</si>
  <si>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</si>
  <si>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</si>
  <si>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</si>
  <si>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</si>
  <si>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</si>
  <si>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</si>
  <si>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</si>
  <si>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</si>
  <si>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</si>
  <si>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</si>
  <si>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</si>
  <si>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</si>
  <si>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</si>
  <si>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</si>
  <si>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</si>
  <si>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</si>
  <si>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</si>
  <si>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</si>
  <si>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</si>
  <si>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</si>
  <si>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</si>
  <si>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</si>
  <si>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</si>
  <si>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</si>
  <si>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</si>
  <si>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</si>
  <si>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</si>
  <si>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</si>
  <si>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</si>
  <si>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</si>
  <si>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</si>
  <si>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</si>
  <si>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</si>
  <si>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</si>
  <si>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</si>
  <si>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</si>
  <si>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</si>
  <si>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</si>
  <si>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</si>
  <si>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</si>
  <si>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</si>
  <si>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</si>
  <si>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</si>
  <si>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</si>
  <si>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</si>
  <si>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</si>
  <si>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</si>
  <si>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</si>
  <si>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</si>
  <si>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</si>
  <si>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</si>
  <si>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</si>
  <si>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</si>
  <si>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</si>
  <si>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</si>
  <si>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</si>
  <si>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</si>
  <si>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</si>
  <si>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</si>
  <si>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</si>
  <si>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</si>
  <si>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</si>
  <si>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</si>
  <si>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</si>
  <si>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</si>
  <si>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</si>
  <si>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</si>
  <si>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</si>
  <si>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</si>
  <si>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</si>
  <si>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</si>
  <si>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</si>
  <si>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</si>
  <si>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</si>
  <si>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</si>
  <si>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</si>
  <si>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</si>
  <si>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</si>
  <si>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</si>
  <si>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</si>
  <si>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</si>
  <si>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</si>
  <si>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</si>
  <si>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</si>
  <si>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</si>
  <si>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</si>
  <si>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</si>
  <si>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</si>
  <si>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</si>
  <si>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</si>
  <si>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</si>
  <si>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</si>
  <si>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</si>
  <si>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</si>
  <si>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</si>
  <si>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</si>
  <si>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</si>
  <si>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</si>
  <si>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</si>
  <si>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</si>
  <si>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</si>
  <si>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</si>
  <si>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</si>
  <si>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</si>
  <si>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</si>
  <si>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</si>
  <si>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</si>
  <si>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</si>
  <si>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</si>
  <si>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</si>
  <si>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</si>
  <si>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</si>
  <si>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</si>
  <si>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</si>
  <si>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</si>
  <si>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</si>
  <si>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</si>
  <si>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</si>
  <si>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</si>
  <si>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</si>
  <si>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</si>
  <si>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</si>
  <si>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</si>
  <si>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</si>
  <si>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</si>
  <si>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</si>
  <si>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</si>
  <si>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</si>
  <si>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</si>
  <si>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</si>
  <si>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</si>
  <si>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</si>
  <si>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</si>
  <si>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</si>
  <si>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</si>
  <si>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</si>
  <si>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</si>
  <si>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</si>
  <si>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</si>
  <si>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</si>
  <si>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</si>
  <si>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</si>
  <si>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</si>
  <si>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</si>
  <si>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</si>
  <si>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</si>
  <si>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</si>
  <si>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</si>
  <si>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</si>
  <si>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</si>
  <si>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</si>
  <si>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</si>
  <si>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</si>
  <si>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</si>
  <si>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</si>
  <si>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</si>
  <si>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</si>
  <si>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</si>
  <si>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</si>
  <si>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</si>
  <si>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</si>
  <si>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</si>
  <si>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</si>
  <si>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</si>
  <si>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</si>
  <si>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</si>
  <si>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</si>
  <si>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</si>
  <si>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</si>
  <si>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</si>
  <si>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</si>
  <si>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</si>
  <si>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</si>
  <si>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</si>
  <si>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</si>
  <si>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</si>
  <si>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</si>
  <si>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</si>
  <si>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</si>
  <si>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</si>
  <si>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</si>
  <si>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</si>
  <si>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</si>
  <si>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</si>
  <si>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</si>
  <si>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</si>
  <si>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</si>
  <si>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</si>
  <si>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</si>
  <si>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</si>
  <si>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</si>
  <si>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</si>
  <si>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</si>
  <si>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</si>
  <si>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</si>
  <si>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</si>
  <si>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</si>
  <si>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</si>
  <si>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</si>
  <si>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</si>
  <si>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</si>
  <si>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</si>
  <si>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</si>
  <si>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</si>
  <si>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</si>
  <si>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</si>
  <si>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</si>
  <si>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</si>
  <si>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</si>
  <si>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</si>
  <si>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</si>
  <si>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</si>
  <si>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</si>
  <si>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</si>
  <si>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</si>
  <si>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</si>
  <si>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</si>
  <si>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</si>
  <si>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</si>
  <si>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</si>
  <si>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</si>
  <si>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</si>
  <si>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</si>
  <si>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</si>
  <si>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</si>
  <si>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</si>
  <si>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</si>
  <si>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</si>
  <si>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</si>
  <si>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</si>
  <si>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</si>
  <si>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</si>
  <si>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</si>
  <si>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</si>
  <si>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</si>
  <si>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</si>
  <si>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</si>
  <si>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</si>
  <si>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</si>
  <si>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</si>
  <si>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</si>
  <si>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</si>
  <si>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</si>
  <si>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</si>
  <si>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</si>
  <si>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</si>
  <si>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</si>
  <si>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</si>
  <si>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</si>
  <si>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</si>
  <si>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</si>
  <si>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</si>
  <si>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</si>
  <si>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</si>
  <si>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</si>
  <si>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</si>
  <si>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</si>
  <si>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</si>
  <si>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</si>
  <si>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</si>
  <si>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</si>
  <si>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</si>
  <si>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</si>
  <si>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</si>
  <si>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</si>
  <si>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</si>
  <si>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</si>
  <si>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</si>
  <si>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</si>
  <si>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</si>
  <si>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</si>
  <si>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</si>
  <si>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</si>
  <si>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</si>
  <si>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</si>
  <si>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</si>
  <si>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</si>
  <si>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</si>
  <si>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</si>
  <si>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</si>
  <si>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</si>
  <si>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</si>
  <si>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</si>
  <si>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</si>
  <si>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</si>
  <si>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</si>
  <si>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</si>
  <si>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</si>
  <si>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</si>
  <si>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</si>
  <si>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</si>
  <si>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</si>
  <si>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</si>
  <si>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</si>
  <si>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</si>
  <si>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</si>
  <si>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</si>
  <si>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</si>
  <si>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</si>
  <si>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</si>
  <si>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</si>
  <si>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</si>
  <si>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</si>
  <si>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</si>
  <si>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</si>
  <si>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</si>
  <si>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</si>
  <si>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</si>
  <si>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</si>
  <si>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</si>
  <si>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</si>
  <si>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</si>
  <si>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</si>
  <si>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</si>
  <si>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</si>
  <si>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</si>
  <si>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</si>
  <si>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</si>
  <si>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</si>
  <si>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</si>
  <si>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</si>
  <si>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</si>
  <si>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</si>
  <si>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</si>
  <si>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</si>
  <si>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</si>
  <si>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</si>
  <si>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</si>
  <si>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</si>
  <si>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</si>
  <si>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</si>
  <si>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</si>
  <si>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</si>
  <si>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</si>
  <si>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</si>
  <si>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</si>
  <si>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</si>
  <si>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</si>
  <si>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</si>
  <si>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</si>
  <si>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</si>
  <si>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</si>
  <si>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</si>
  <si>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</si>
  <si>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</si>
  <si>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</si>
  <si>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</si>
  <si>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</si>
  <si>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</si>
  <si>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</si>
  <si>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</si>
  <si>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</si>
  <si>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</si>
  <si>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</si>
  <si>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</si>
  <si>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</si>
  <si>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</si>
  <si>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</si>
  <si>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</si>
  <si>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</si>
  <si>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</si>
  <si>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</si>
  <si>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</si>
  <si>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</si>
  <si>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</si>
  <si>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</si>
  <si>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</si>
  <si>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</si>
  <si>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</si>
  <si>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</si>
  <si>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</si>
  <si>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</si>
  <si>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</si>
  <si>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</si>
  <si>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</si>
  <si>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</si>
  <si>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</si>
  <si>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</si>
  <si>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</si>
  <si>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</si>
  <si>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</si>
  <si>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</si>
  <si>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</si>
  <si>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</si>
  <si>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</si>
  <si>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</si>
  <si>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</si>
  <si>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</si>
  <si>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</si>
  <si>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</si>
  <si>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</si>
  <si>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</si>
  <si>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</si>
  <si>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</si>
  <si>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</si>
  <si>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</si>
  <si>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</si>
  <si>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</si>
  <si>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</si>
  <si>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</si>
  <si>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</si>
  <si>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</si>
  <si>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</si>
  <si>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</si>
  <si>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</si>
  <si>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</si>
  <si>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</si>
  <si>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</si>
  <si>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</si>
  <si>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</si>
  <si>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</si>
  <si>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</si>
  <si>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</si>
  <si>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</si>
  <si>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</si>
  <si>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</si>
  <si>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</si>
  <si>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</si>
  <si>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</si>
  <si>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</si>
  <si>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</si>
  <si>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</si>
  <si>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</si>
  <si>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</si>
  <si>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</si>
  <si>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</si>
  <si>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</si>
  <si>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</si>
  <si>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</si>
  <si>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</si>
  <si>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</si>
  <si>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</si>
  <si>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</si>
  <si>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</si>
  <si>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</si>
  <si>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</si>
  <si>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</si>
  <si>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</si>
  <si>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</si>
  <si>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</si>
  <si>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</si>
  <si>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</si>
  <si>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</si>
  <si>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</si>
  <si>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</si>
  <si>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</si>
  <si>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</si>
  <si>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</si>
  <si>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</si>
  <si>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</si>
  <si>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</si>
  <si>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</si>
  <si>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</si>
  <si>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</si>
  <si>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</si>
  <si>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</si>
  <si>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</si>
  <si>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</si>
  <si>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</si>
  <si>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</si>
  <si>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</si>
  <si>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</si>
  <si>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</si>
  <si>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</si>
  <si>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</si>
  <si>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</si>
  <si>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</si>
  <si>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</si>
  <si>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</si>
  <si>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</si>
  <si>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</si>
  <si>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</si>
  <si>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</si>
  <si>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</si>
  <si>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</si>
  <si>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</si>
  <si>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</si>
  <si>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</si>
  <si>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</si>
  <si>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</si>
  <si>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</si>
  <si>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</si>
  <si>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</si>
  <si>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</si>
  <si>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</si>
  <si>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</si>
  <si>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</si>
  <si>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</si>
  <si>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</si>
  <si>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</si>
  <si>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</si>
  <si>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</si>
  <si>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</si>
  <si>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</si>
  <si>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</si>
  <si>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</si>
  <si>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</si>
  <si>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</si>
  <si>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</si>
  <si>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</si>
  <si>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</si>
  <si>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</si>
  <si>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</si>
  <si>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</si>
  <si>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</si>
  <si>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</si>
  <si>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</si>
  <si>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</si>
  <si>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</si>
  <si>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</si>
  <si>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</si>
  <si>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</si>
  <si>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</si>
  <si>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</si>
  <si>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</si>
  <si>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</si>
  <si>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</si>
  <si>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</si>
  <si>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</si>
  <si>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</si>
  <si>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</si>
  <si>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</si>
  <si>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</si>
  <si>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</si>
  <si>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</si>
  <si>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</si>
  <si>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</si>
  <si>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</si>
  <si>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</si>
  <si>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</si>
  <si>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</si>
  <si>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</si>
  <si>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</si>
  <si>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</si>
  <si>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</si>
  <si>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</si>
  <si>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</si>
  <si>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</si>
  <si>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</si>
  <si>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</si>
  <si>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</si>
  <si>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</si>
  <si>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</si>
  <si>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</si>
  <si>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</si>
  <si>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</si>
  <si>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</si>
  <si>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</si>
  <si>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</si>
  <si>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</si>
  <si>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</si>
  <si>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</si>
  <si>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</si>
  <si>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</si>
  <si>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</si>
  <si>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</si>
  <si>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</si>
  <si>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</si>
  <si>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</si>
  <si>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</si>
  <si>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</si>
  <si>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</si>
  <si>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</si>
  <si>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</si>
  <si>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</si>
  <si>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</si>
  <si>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</si>
  <si>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</si>
  <si>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</si>
  <si>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</si>
  <si>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</si>
  <si>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</si>
  <si>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</si>
  <si>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</si>
  <si>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</si>
  <si>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</si>
  <si>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</si>
  <si>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</si>
  <si>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</si>
  <si>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</si>
  <si>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</si>
  <si>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</si>
  <si>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</si>
  <si>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</si>
  <si>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</si>
  <si>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</si>
  <si>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</si>
  <si>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</si>
  <si>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</si>
  <si>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</si>
  <si>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</si>
  <si>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</si>
  <si>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</si>
  <si>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</si>
  <si>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</si>
  <si>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</si>
  <si>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</si>
  <si>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</si>
  <si>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</si>
  <si>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</si>
  <si>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</si>
  <si>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</si>
  <si>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</si>
  <si>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</si>
  <si>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</si>
  <si>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</si>
  <si>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</si>
  <si>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</si>
  <si>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</si>
  <si>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</si>
  <si>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</si>
  <si>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</si>
  <si>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</si>
  <si>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</si>
  <si>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</si>
  <si>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</si>
  <si>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</si>
  <si>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</si>
  <si>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</si>
  <si>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</si>
  <si>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</si>
  <si>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</si>
  <si>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</si>
  <si>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</si>
  <si>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</si>
  <si>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</si>
  <si>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</si>
  <si>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</si>
  <si>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</si>
  <si>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</si>
  <si>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</si>
  <si>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</si>
  <si>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</si>
  <si>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</si>
  <si>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</si>
  <si>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</si>
  <si>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</si>
  <si>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</si>
  <si>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</si>
  <si>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</si>
  <si>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</si>
  <si>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</si>
  <si>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</si>
  <si>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</si>
  <si>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</si>
  <si>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</si>
  <si>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</si>
  <si>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</si>
  <si>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</si>
  <si>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</si>
  <si>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</si>
  <si>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</si>
  <si>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</si>
  <si>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</si>
  <si>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</si>
  <si>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</si>
  <si>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</si>
  <si>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</si>
  <si>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</si>
  <si>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</si>
  <si>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</si>
  <si>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</si>
  <si>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</si>
  <si>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</si>
  <si>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</si>
  <si>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</si>
  <si>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</si>
  <si>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</si>
  <si>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</si>
  <si>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</si>
  <si>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</si>
  <si>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</si>
  <si>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</si>
  <si>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</si>
  <si>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</si>
  <si>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</si>
  <si>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</si>
  <si>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</si>
  <si>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</si>
  <si>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</si>
  <si>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</si>
  <si>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</si>
  <si>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</si>
  <si>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</si>
  <si>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</si>
  <si>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</si>
  <si>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</si>
  <si>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</si>
  <si>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</si>
  <si>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</si>
  <si>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</si>
  <si>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</si>
  <si>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</si>
  <si>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</si>
  <si>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</si>
  <si>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</si>
  <si>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</si>
  <si>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</si>
  <si>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</si>
  <si>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</si>
  <si>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</si>
  <si>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</si>
  <si>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</si>
  <si>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</si>
  <si>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</si>
  <si>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</si>
  <si>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</si>
  <si>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</si>
  <si>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</si>
  <si>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</si>
  <si>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</si>
  <si>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</si>
  <si>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</si>
  <si>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</si>
  <si>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</si>
  <si>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</si>
  <si>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</si>
  <si>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</si>
  <si>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</si>
  <si>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</si>
  <si>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</si>
  <si>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</si>
  <si>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</si>
  <si>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</si>
  <si>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</si>
  <si>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</si>
  <si>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</si>
  <si>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</si>
  <si>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</si>
  <si>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</si>
  <si>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</si>
  <si>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</si>
  <si>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</si>
  <si>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</si>
  <si>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</si>
  <si>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</si>
  <si>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</si>
  <si>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</si>
  <si>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</si>
  <si>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</si>
  <si>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</si>
  <si>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</si>
  <si>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</si>
  <si>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</si>
  <si>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</si>
  <si>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</si>
  <si>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</si>
  <si>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</si>
  <si>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</si>
  <si>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</si>
  <si>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</si>
  <si>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</si>
  <si>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</si>
  <si>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</si>
  <si>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</si>
  <si>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</si>
  <si>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</si>
  <si>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</si>
  <si>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</si>
  <si>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</si>
  <si>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</si>
  <si>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</si>
  <si>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</si>
  <si>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</si>
  <si>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</si>
  <si>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</si>
  <si>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</si>
  <si>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</si>
  <si>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</si>
  <si>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</si>
  <si>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</si>
  <si>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</si>
  <si>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</si>
  <si>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</si>
  <si>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</si>
  <si>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</si>
  <si>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</si>
  <si>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</si>
  <si>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</si>
  <si>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</si>
  <si>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</si>
  <si>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</si>
  <si>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</si>
  <si>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</si>
  <si>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</si>
  <si>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</si>
  <si>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</si>
  <si>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</si>
  <si>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</si>
  <si>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</si>
  <si>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</si>
  <si>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</si>
  <si>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</si>
  <si>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</si>
  <si>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</si>
  <si>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</si>
  <si>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</si>
  <si>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</si>
  <si>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</si>
  <si>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</si>
  <si>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</si>
  <si>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</si>
  <si>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</si>
  <si>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</si>
  <si>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</si>
  <si>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</si>
  <si>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</si>
  <si>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</si>
  <si>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</si>
  <si>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</si>
  <si>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</si>
  <si>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</si>
  <si>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</si>
  <si>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</si>
  <si>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</si>
  <si>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</si>
  <si>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</si>
  <si>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</si>
  <si>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</si>
  <si>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</si>
  <si>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</si>
  <si>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</si>
  <si>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</si>
  <si>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</si>
  <si>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</si>
  <si>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</si>
  <si>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</si>
  <si>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</si>
  <si>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</si>
  <si>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</si>
  <si>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</si>
  <si>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</si>
  <si>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</si>
  <si>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</si>
  <si>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</si>
  <si>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</si>
  <si>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</si>
  <si>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</si>
  <si>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</si>
  <si>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</si>
  <si>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</si>
  <si>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</si>
  <si>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</si>
  <si>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</si>
  <si>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</si>
  <si>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</si>
  <si>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</si>
  <si>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</si>
  <si>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</si>
  <si>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</si>
  <si>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</si>
  <si>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</si>
  <si>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</si>
  <si>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</si>
  <si>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</si>
  <si>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</si>
  <si>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</si>
  <si>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</si>
  <si>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</si>
  <si>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</si>
  <si>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</si>
  <si>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</si>
  <si>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</si>
  <si>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</si>
  <si>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</si>
  <si>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</si>
  <si>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</si>
  <si>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</si>
  <si>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</si>
  <si>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</si>
  <si>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</si>
  <si>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</si>
  <si>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</si>
  <si>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</si>
  <si>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</si>
  <si>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</si>
  <si>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</si>
  <si>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</si>
  <si>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</si>
  <si>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</si>
  <si>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</si>
  <si>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</si>
  <si>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</si>
  <si>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</si>
  <si>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</si>
  <si>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</si>
  <si>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</si>
  <si>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</si>
  <si>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</si>
  <si>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</si>
  <si>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</si>
  <si>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</si>
  <si>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</si>
  <si>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</si>
  <si>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</si>
  <si>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</si>
  <si>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</si>
  <si>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</si>
  <si>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</si>
  <si>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</si>
  <si>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</si>
  <si>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</si>
  <si>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</si>
  <si>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</si>
  <si>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</si>
  <si>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</si>
  <si>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</si>
  <si>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</si>
  <si>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</si>
  <si>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</si>
  <si>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</si>
  <si>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</si>
  <si>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</si>
  <si>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</si>
  <si>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</si>
  <si>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</si>
  <si>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</si>
  <si>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</si>
  <si>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</si>
  <si>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</si>
  <si>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</si>
  <si>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</si>
  <si>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</si>
  <si>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</si>
  <si>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</si>
  <si>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</si>
  <si>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</si>
  <si>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</si>
  <si>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</si>
  <si>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</si>
  <si>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</si>
  <si>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</si>
  <si>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</si>
  <si>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</si>
  <si>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</si>
  <si>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</si>
  <si>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</si>
  <si>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</si>
  <si>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</si>
  <si>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</si>
  <si>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</si>
  <si>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</si>
  <si>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</si>
  <si>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</si>
  <si>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</si>
  <si>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</si>
  <si>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</si>
  <si>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</si>
  <si>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</si>
  <si>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</si>
  <si>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</si>
  <si>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</si>
  <si>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</si>
  <si>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</si>
  <si>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</si>
  <si>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</si>
  <si>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</si>
  <si>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</si>
  <si>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</si>
  <si>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</si>
  <si>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</si>
  <si>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</si>
  <si>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</si>
  <si>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</si>
  <si>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</si>
  <si>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</si>
  <si>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</si>
  <si>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</si>
  <si>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</si>
  <si>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</si>
  <si>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</si>
  <si>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</si>
  <si>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</si>
  <si>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</si>
  <si>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</si>
  <si>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</si>
  <si>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</si>
  <si>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</si>
  <si>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</si>
  <si>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</si>
  <si>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</si>
  <si>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</si>
  <si>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</si>
  <si>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</si>
  <si>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</si>
  <si>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</si>
  <si>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</si>
  <si>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</si>
  <si>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</si>
  <si>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</si>
  <si>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</si>
  <si>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</si>
  <si>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</si>
  <si>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</si>
  <si>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</si>
  <si>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</si>
  <si>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</si>
  <si>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</si>
  <si>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</si>
  <si>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</si>
  <si>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</si>
  <si>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</si>
  <si>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</si>
  <si>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</si>
  <si>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</si>
  <si>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</si>
  <si>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</si>
  <si>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</si>
  <si>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</si>
  <si>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</si>
  <si>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</si>
  <si>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</si>
  <si>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</si>
  <si>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</si>
  <si>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</si>
  <si>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</si>
  <si>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</si>
  <si>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</si>
  <si>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</si>
  <si>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</si>
  <si>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</si>
  <si>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</si>
  <si>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</si>
  <si>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</si>
  <si>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</si>
  <si>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</si>
  <si>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</si>
  <si>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</si>
  <si>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</si>
  <si>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</si>
  <si>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</si>
  <si>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</si>
  <si>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</si>
  <si>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</si>
  <si>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</si>
  <si>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</si>
  <si>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</si>
  <si>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</si>
  <si>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</si>
  <si>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</si>
  <si>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</si>
  <si>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</si>
  <si>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</si>
  <si>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</si>
  <si>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</si>
  <si>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</si>
  <si>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</si>
  <si>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</si>
  <si>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</si>
  <si>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</si>
  <si>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</si>
  <si>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</si>
  <si>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</si>
  <si>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</si>
  <si>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</si>
  <si>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</si>
  <si>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</si>
  <si>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</si>
  <si>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</si>
  <si>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</si>
  <si>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</si>
  <si>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</si>
  <si>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</si>
  <si>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</si>
  <si>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</si>
  <si>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</si>
  <si>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</si>
  <si>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</si>
  <si>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</si>
  <si>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</si>
  <si>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</si>
  <si>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</si>
  <si>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</si>
  <si>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</si>
  <si>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</si>
  <si>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</si>
  <si>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</si>
  <si>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</si>
  <si>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</si>
  <si>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</si>
  <si>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</si>
  <si>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</si>
  <si>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</si>
  <si>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</si>
  <si>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</si>
  <si>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</si>
  <si>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</si>
  <si>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</si>
  <si>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</si>
  <si>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</si>
  <si>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</si>
  <si>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</si>
  <si>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</si>
  <si>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</si>
  <si>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</si>
  <si>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</si>
  <si>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</si>
  <si>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</si>
  <si>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</si>
  <si>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</si>
  <si>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</si>
  <si>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</si>
  <si>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</si>
  <si>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</si>
  <si>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</si>
  <si>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</si>
  <si>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</si>
  <si>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</si>
  <si>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</si>
  <si>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</si>
  <si>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</si>
  <si>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</si>
  <si>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</si>
  <si>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</si>
  <si>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</si>
  <si>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</si>
  <si>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</si>
  <si>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</si>
  <si>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</si>
  <si>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</si>
  <si>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</si>
  <si>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</si>
  <si>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</si>
  <si>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</si>
  <si>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</si>
  <si>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</si>
  <si>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</si>
  <si>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</si>
  <si>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</si>
  <si>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</si>
  <si>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</si>
  <si>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</si>
  <si>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</si>
  <si>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</si>
  <si>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</si>
  <si>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</si>
  <si>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</si>
  <si>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</si>
  <si>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</si>
  <si>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</si>
  <si>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</si>
  <si>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</si>
  <si>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</si>
  <si>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</si>
  <si>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</si>
  <si>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</si>
  <si>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</si>
  <si>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</si>
  <si>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</si>
  <si>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</si>
  <si>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</si>
  <si>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</si>
  <si>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</si>
  <si>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</si>
  <si>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</si>
  <si>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</si>
  <si>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</si>
  <si>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</si>
  <si>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</si>
  <si>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</si>
  <si>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</si>
  <si>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</si>
  <si>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</si>
  <si>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</si>
  <si>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</si>
  <si>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</si>
  <si>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</si>
  <si>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</si>
  <si>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</si>
  <si>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</si>
  <si>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</si>
  <si>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</si>
  <si>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</si>
  <si>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</si>
  <si>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</si>
  <si>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</si>
  <si>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</si>
  <si>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</si>
  <si>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</si>
  <si>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</si>
  <si>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</si>
  <si>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</si>
  <si>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</si>
  <si>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</si>
  <si>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</si>
  <si>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</si>
  <si>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</si>
  <si>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</si>
  <si>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</si>
  <si>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</si>
  <si>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</si>
  <si>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</si>
  <si>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</si>
  <si>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</si>
  <si>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</si>
  <si>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</si>
  <si>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</si>
  <si>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</si>
  <si>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</si>
  <si>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</si>
  <si>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</si>
  <si>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</si>
  <si>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</si>
  <si>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</si>
  <si>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</si>
  <si>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</si>
  <si>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</si>
  <si>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</si>
  <si>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</si>
  <si>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</si>
  <si>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</si>
  <si>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</si>
  <si>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</si>
  <si>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</si>
  <si>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</si>
  <si>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</si>
  <si>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</si>
  <si>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</si>
  <si>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</si>
  <si>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</si>
  <si>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</si>
  <si>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</si>
  <si>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</si>
  <si>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</si>
  <si>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</si>
  <si>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</si>
  <si>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</si>
  <si>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</si>
  <si>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</si>
  <si>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</si>
  <si>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</si>
  <si>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</si>
  <si>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</si>
  <si>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</si>
  <si>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</si>
  <si>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</si>
  <si>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</si>
  <si>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</si>
  <si>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</si>
  <si>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</si>
  <si>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</si>
  <si>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</si>
  <si>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</si>
  <si>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</si>
  <si>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</si>
  <si>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</si>
  <si>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</si>
  <si>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</si>
  <si>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</si>
  <si>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</si>
  <si>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</si>
  <si>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</si>
  <si>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</si>
  <si>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</si>
  <si>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</si>
  <si>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</si>
  <si>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</si>
  <si>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</si>
  <si>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</si>
  <si>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</si>
  <si>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</si>
  <si>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</si>
  <si>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</si>
  <si>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</si>
  <si>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</si>
  <si>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</si>
  <si>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</si>
  <si>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</si>
  <si>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</si>
  <si>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</si>
  <si>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</si>
  <si>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</si>
  <si>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</si>
  <si>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</si>
  <si>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</si>
  <si>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</si>
  <si>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</si>
  <si>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</si>
  <si>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</si>
  <si>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</si>
  <si>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</si>
  <si>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</si>
  <si>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</si>
  <si>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</si>
  <si>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</si>
  <si>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</si>
  <si>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</si>
  <si>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</si>
  <si>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</si>
  <si>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</si>
  <si>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</si>
  <si>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</si>
  <si>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</si>
  <si>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</si>
  <si>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</si>
  <si>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</si>
  <si>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</si>
  <si>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</si>
  <si>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</si>
  <si>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</si>
  <si>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</si>
  <si>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</si>
  <si>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</si>
  <si>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</si>
  <si>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</si>
  <si>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</si>
  <si>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</si>
  <si>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</si>
  <si>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</si>
  <si>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</si>
  <si>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</si>
  <si>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</si>
  <si>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</si>
  <si>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</si>
  <si>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</si>
  <si>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</si>
  <si>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</si>
  <si>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</si>
  <si>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</si>
  <si>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</si>
  <si>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</si>
  <si>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</si>
  <si>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</si>
  <si>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</si>
  <si>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</si>
  <si>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</si>
  <si>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</si>
  <si>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</si>
  <si>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</si>
  <si>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</si>
  <si>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</si>
  <si>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</si>
  <si>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</si>
  <si>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</si>
  <si>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</si>
  <si>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</si>
  <si>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</si>
  <si>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</si>
  <si>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</si>
  <si>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</si>
  <si>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</si>
  <si>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</si>
  <si>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</si>
  <si>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</si>
  <si>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</si>
  <si>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</si>
  <si>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</si>
  <si>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</si>
  <si>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</si>
  <si>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</si>
  <si>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</si>
  <si>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</si>
  <si>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</si>
  <si>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</si>
  <si>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</si>
  <si>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</si>
  <si>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</si>
  <si>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</si>
  <si>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</si>
  <si>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</si>
  <si>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</si>
  <si>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</si>
  <si>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</si>
  <si>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</si>
  <si>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</si>
  <si>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</si>
  <si>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</si>
  <si>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</si>
  <si>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</si>
  <si>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</si>
  <si>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</si>
  <si>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</si>
  <si>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</si>
  <si>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</si>
  <si>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</si>
  <si>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</si>
  <si>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</si>
  <si>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</si>
  <si>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</si>
  <si>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</si>
  <si>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</si>
  <si>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</si>
  <si>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</si>
  <si>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</si>
  <si>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</si>
  <si>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</si>
  <si>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</si>
  <si>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</si>
  <si>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</si>
  <si>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</si>
  <si>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</si>
  <si>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</si>
  <si>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</si>
  <si>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</si>
  <si>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</si>
  <si>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</si>
  <si>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</si>
  <si>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</si>
  <si>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</si>
  <si>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</si>
  <si>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</si>
  <si>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</si>
  <si>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</si>
  <si>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</si>
  <si>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</si>
  <si>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</si>
  <si>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</si>
  <si>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</si>
  <si>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</si>
  <si>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</si>
  <si>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</si>
  <si>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</si>
  <si>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</si>
  <si>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</si>
  <si>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</si>
  <si>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</si>
  <si>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</si>
  <si>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</si>
  <si>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</si>
  <si>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</si>
  <si>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</si>
  <si>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</si>
  <si>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</si>
  <si>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</si>
  <si>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</si>
  <si>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</si>
  <si>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</si>
  <si>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</si>
  <si>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</si>
  <si>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</si>
  <si>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</si>
  <si>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</si>
  <si>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</si>
  <si>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</si>
  <si>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</si>
  <si>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</si>
  <si>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</si>
  <si>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</si>
  <si>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</si>
  <si>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</si>
  <si>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</si>
  <si>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</si>
  <si>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</si>
  <si>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</si>
  <si>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</si>
  <si>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</si>
  <si>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</si>
  <si>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</si>
  <si>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</si>
  <si>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</si>
  <si>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</si>
  <si>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</si>
  <si>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</si>
  <si>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</si>
  <si>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</si>
  <si>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</si>
  <si>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</si>
  <si>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</si>
  <si>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</si>
  <si>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</si>
  <si>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</si>
  <si>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</si>
  <si>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</si>
  <si>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</si>
  <si>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</si>
  <si>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</si>
  <si>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</si>
  <si>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</si>
  <si>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</si>
  <si>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</si>
  <si>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</si>
  <si>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</si>
  <si>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</si>
  <si>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</si>
  <si>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</si>
  <si>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</si>
  <si>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</si>
  <si>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</si>
  <si>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</si>
  <si>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</si>
  <si>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</si>
  <si>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</si>
  <si>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</si>
  <si>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</si>
  <si>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</si>
  <si>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</si>
  <si>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</si>
  <si>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</si>
  <si>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</si>
  <si>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</si>
  <si>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</si>
  <si>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</si>
  <si>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</si>
  <si>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</si>
  <si>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</si>
  <si>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</si>
  <si>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</si>
  <si>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</si>
  <si>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</si>
  <si>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</si>
  <si>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</si>
  <si>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</si>
  <si>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</si>
  <si>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</si>
  <si>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</si>
  <si>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</si>
  <si>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</si>
  <si>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</si>
  <si>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</si>
  <si>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</si>
  <si>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</si>
  <si>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</si>
  <si>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</si>
  <si>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</si>
  <si>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</si>
  <si>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</si>
  <si>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</si>
  <si>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</si>
  <si>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</si>
  <si>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</si>
  <si>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</si>
  <si>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</si>
  <si>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</si>
  <si>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</si>
  <si>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</si>
  <si>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</si>
  <si>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</si>
  <si>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</si>
  <si>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</si>
  <si>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</si>
  <si>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</si>
  <si>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</si>
  <si>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</si>
  <si>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</si>
  <si>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</si>
  <si>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</si>
  <si>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</si>
  <si>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</si>
  <si>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</si>
  <si>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</si>
  <si>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</si>
  <si>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</si>
  <si>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</si>
  <si>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</si>
  <si>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</si>
  <si>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</si>
  <si>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</si>
  <si>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</si>
  <si>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</si>
  <si>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</si>
  <si>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</si>
  <si>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</si>
  <si>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</si>
  <si>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</si>
  <si>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</si>
  <si>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</si>
  <si>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</si>
  <si>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</si>
  <si>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</si>
  <si>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</si>
  <si>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</si>
  <si>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</si>
  <si>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</si>
  <si>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</si>
  <si>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</si>
  <si>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</si>
  <si>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</si>
  <si>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</si>
  <si>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</si>
  <si>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</si>
  <si>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</si>
  <si>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</si>
  <si>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</si>
  <si>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</si>
  <si>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</si>
  <si>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</si>
  <si>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</si>
  <si>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</si>
  <si>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</si>
  <si>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</si>
  <si>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</si>
  <si>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</si>
  <si>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</si>
  <si>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</si>
  <si>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</si>
  <si>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</si>
  <si>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</si>
  <si>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</si>
  <si>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</si>
  <si>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</si>
  <si>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</si>
  <si>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</si>
  <si>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</si>
  <si>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</si>
  <si>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</si>
  <si>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</si>
  <si>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</si>
  <si>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</si>
  <si>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</si>
  <si>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</si>
  <si>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</si>
  <si>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</si>
  <si>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</si>
  <si>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</si>
  <si>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</si>
  <si>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</si>
  <si>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</si>
  <si>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</si>
  <si>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</si>
  <si>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</si>
  <si>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</si>
  <si>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</si>
  <si>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</si>
  <si>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</si>
  <si>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</si>
  <si>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</si>
  <si>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</si>
  <si>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</si>
  <si>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</si>
  <si>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</si>
  <si>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</si>
  <si>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</si>
  <si>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</si>
  <si>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</si>
  <si>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</si>
  <si>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</si>
  <si>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</si>
  <si>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</si>
  <si>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</si>
  <si>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</si>
  <si>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</si>
  <si>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</si>
  <si>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</si>
  <si>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</si>
  <si>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</si>
  <si>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</si>
  <si>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</si>
  <si>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</si>
  <si>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</si>
  <si>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</si>
  <si>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</si>
  <si>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</si>
  <si>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</si>
  <si>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</si>
  <si>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</si>
  <si>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</si>
  <si>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</si>
  <si>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</si>
  <si>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</si>
  <si>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</si>
  <si>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</si>
  <si>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</si>
  <si>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</si>
  <si>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</si>
  <si>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</si>
  <si>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</si>
  <si>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</si>
  <si>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</si>
  <si>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</si>
  <si>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</si>
  <si>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</si>
  <si>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</si>
  <si>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</si>
  <si>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</si>
  <si>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</si>
  <si>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</si>
  <si>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</si>
  <si>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</si>
  <si>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</si>
  <si>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</si>
  <si>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</si>
  <si>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</si>
  <si>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</si>
  <si>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</si>
  <si>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</si>
  <si>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</si>
  <si>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</si>
  <si>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</si>
  <si>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</si>
  <si>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</si>
  <si>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</si>
  <si>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</si>
  <si>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</si>
  <si>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</si>
  <si>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</si>
  <si>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</si>
  <si>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</si>
  <si>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</si>
  <si>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</si>
  <si>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</si>
  <si>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</si>
  <si>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</si>
  <si>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</si>
  <si>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</si>
  <si>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</si>
  <si>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</si>
  <si>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</si>
  <si>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</si>
  <si>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</si>
  <si>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</si>
  <si>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</si>
  <si>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</si>
  <si>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</si>
  <si>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</si>
  <si>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</si>
  <si>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</si>
  <si>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</si>
  <si>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</si>
  <si>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</si>
  <si>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</si>
  <si>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</si>
  <si>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</si>
  <si>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</si>
  <si>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</si>
  <si>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</si>
  <si>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</si>
  <si>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</si>
  <si>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</si>
  <si>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</si>
  <si>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</si>
  <si>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</si>
  <si>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</si>
  <si>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</si>
  <si>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</si>
  <si>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</si>
  <si>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</si>
  <si>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</si>
  <si>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</si>
  <si>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</si>
  <si>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</si>
  <si>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</si>
  <si>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</si>
  <si>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</si>
  <si>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</si>
  <si>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</si>
  <si>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</si>
  <si>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</si>
  <si>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</si>
  <si>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</si>
  <si>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</si>
  <si>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</si>
  <si>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</si>
  <si>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</si>
  <si>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</si>
  <si>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</si>
  <si>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</si>
  <si>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</si>
  <si>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</si>
  <si>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</si>
  <si>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</si>
  <si>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</si>
  <si>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</si>
  <si>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</si>
  <si>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</si>
  <si>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</si>
  <si>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</si>
  <si>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</si>
  <si>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</si>
  <si>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</si>
  <si>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</si>
  <si>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</si>
  <si>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</si>
  <si>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</si>
  <si>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</si>
  <si>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</si>
  <si>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</si>
  <si>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</si>
  <si>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</si>
  <si>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</si>
  <si>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</si>
  <si>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</si>
  <si>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</si>
  <si>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</si>
  <si>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</si>
  <si>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</si>
  <si>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</si>
  <si>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</si>
  <si>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</si>
  <si>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</si>
  <si>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</si>
  <si>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</si>
  <si>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</si>
  <si>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</si>
  <si>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</si>
  <si>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</si>
  <si>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</si>
  <si>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</si>
  <si>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</si>
  <si>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</si>
  <si>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</si>
  <si>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</si>
  <si>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</si>
  <si>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</si>
  <si>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</si>
  <si>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</si>
  <si>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</si>
  <si>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</si>
  <si>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</si>
  <si>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</si>
  <si>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</si>
  <si>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</si>
  <si>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</si>
  <si>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</si>
  <si>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</si>
  <si>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</si>
  <si>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</si>
  <si>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</si>
  <si>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</si>
  <si>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</si>
  <si>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</si>
  <si>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</si>
  <si>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</si>
  <si>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</si>
  <si>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</si>
  <si>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</si>
  <si>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</si>
  <si>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</si>
  <si>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</si>
  <si>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</si>
  <si>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</si>
  <si>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</si>
  <si>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</si>
  <si>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</si>
  <si>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</si>
  <si>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</si>
  <si>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</si>
  <si>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</si>
  <si>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</si>
  <si>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</si>
  <si>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</si>
  <si>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</si>
  <si>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</si>
  <si>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</si>
  <si>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</si>
  <si>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</si>
  <si>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</si>
  <si>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</si>
  <si>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</si>
  <si>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</si>
  <si>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</si>
  <si>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</si>
  <si>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</si>
  <si>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</si>
  <si>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</si>
  <si>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</si>
  <si>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</si>
  <si>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</si>
  <si>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</si>
  <si>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</si>
  <si>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</si>
  <si>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</si>
  <si>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</si>
  <si>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</si>
  <si>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</si>
  <si>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</si>
  <si>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</si>
  <si>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</si>
  <si>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</si>
  <si>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</si>
  <si>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</si>
  <si>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</si>
  <si>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</si>
  <si>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</si>
  <si>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</si>
  <si>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</si>
  <si>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</si>
  <si>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</si>
  <si>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</si>
  <si>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</si>
  <si>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</si>
  <si>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</si>
  <si>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</si>
  <si>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</si>
  <si>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</si>
  <si>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</si>
  <si>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</si>
  <si>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</si>
  <si>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</si>
  <si>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</si>
  <si>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</si>
  <si>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</si>
  <si>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</si>
  <si>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</si>
  <si>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</si>
  <si>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</si>
  <si>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</si>
  <si>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</si>
  <si>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</si>
  <si>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</si>
  <si>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</si>
  <si>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</si>
  <si>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</si>
  <si>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</si>
  <si>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</si>
  <si>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</si>
  <si>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</si>
  <si>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</si>
  <si>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</si>
  <si>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</si>
  <si>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</si>
  <si>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</si>
  <si>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</si>
  <si>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</si>
  <si>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</si>
  <si>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</si>
  <si>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</si>
  <si>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</si>
  <si>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</si>
  <si>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</si>
  <si>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</si>
  <si>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</si>
  <si>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</si>
  <si>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</si>
  <si>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</si>
  <si>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</si>
  <si>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</si>
  <si>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</si>
  <si>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</si>
  <si>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</si>
  <si>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</si>
  <si>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</si>
  <si>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</si>
  <si>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</si>
  <si>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</si>
  <si>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</si>
  <si>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</si>
  <si>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</si>
  <si>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</si>
  <si>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</si>
  <si>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</si>
  <si>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</si>
  <si>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</si>
  <si>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</si>
  <si>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</si>
  <si>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</si>
  <si>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</si>
  <si>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</si>
  <si>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</si>
  <si>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</si>
  <si>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</si>
  <si>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</si>
  <si>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</si>
  <si>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</si>
  <si>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</si>
  <si>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</si>
  <si>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</si>
  <si>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</si>
  <si>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</si>
  <si>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</si>
  <si>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</si>
  <si>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</si>
  <si>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</si>
  <si>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</si>
  <si>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</si>
  <si>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</si>
  <si>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</si>
  <si>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</si>
  <si>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</si>
  <si>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</si>
  <si>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</si>
  <si>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</si>
  <si>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</si>
  <si>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</si>
  <si>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</si>
  <si>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</si>
  <si>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</si>
  <si>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</si>
  <si>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</si>
  <si>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</si>
  <si>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</si>
  <si>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</si>
  <si>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</si>
  <si>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</si>
  <si>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</si>
  <si>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</si>
  <si>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</si>
  <si>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</si>
  <si>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</si>
  <si>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</si>
  <si>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</si>
  <si>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</si>
  <si>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</si>
  <si>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</si>
  <si>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</si>
  <si>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</si>
  <si>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</si>
  <si>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</si>
  <si>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</si>
  <si>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</si>
  <si>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</si>
  <si>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</si>
  <si>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</si>
  <si>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</si>
  <si>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</si>
  <si>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</si>
  <si>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</si>
  <si>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</si>
  <si>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</si>
  <si>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</si>
  <si>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</si>
  <si>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</si>
  <si>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</si>
  <si>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</si>
  <si>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</si>
  <si>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</si>
  <si>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</si>
  <si>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</si>
  <si>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</si>
  <si>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</si>
  <si>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</si>
  <si>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</si>
  <si>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</si>
  <si>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</si>
  <si>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</si>
  <si>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</si>
  <si>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</si>
  <si>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</si>
  <si>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</si>
  <si>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</si>
  <si>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</si>
  <si>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</si>
  <si>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</si>
  <si>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</si>
  <si>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</si>
  <si>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</si>
  <si>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</si>
  <si>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</si>
  <si>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</si>
  <si>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</si>
  <si>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</si>
  <si>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</si>
  <si>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</si>
  <si>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</si>
  <si>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</si>
  <si>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</si>
  <si>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</si>
  <si>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</si>
  <si>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</si>
  <si>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</si>
  <si>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</si>
  <si>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</si>
  <si>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</si>
  <si>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</si>
  <si>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</si>
  <si>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</si>
  <si>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</si>
  <si>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</si>
  <si>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</si>
  <si>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</si>
  <si>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</si>
  <si>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</si>
  <si>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</si>
  <si>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</si>
  <si>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</si>
  <si>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</si>
  <si>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</si>
  <si>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</si>
  <si>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</si>
  <si>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</si>
  <si>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</si>
  <si>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</si>
  <si>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</si>
  <si>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</si>
  <si>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</si>
  <si>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</si>
  <si>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</si>
  <si>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</si>
  <si>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</si>
  <si>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</si>
  <si>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</si>
  <si>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</si>
  <si>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</si>
  <si>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</si>
  <si>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</si>
  <si>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</si>
  <si>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</si>
  <si>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</si>
  <si>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</si>
  <si>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</si>
  <si>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</si>
  <si>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</si>
  <si>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</si>
  <si>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</si>
  <si>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</si>
  <si>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</si>
  <si>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</si>
  <si>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</si>
  <si>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</si>
  <si>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</si>
  <si>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</si>
  <si>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</si>
  <si>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</si>
  <si>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</si>
  <si>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</si>
  <si>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</si>
  <si>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</si>
  <si>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</si>
  <si>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</si>
  <si>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</si>
  <si>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</si>
  <si>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</si>
  <si>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</si>
  <si>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</si>
  <si>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</si>
  <si>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</si>
  <si>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</si>
  <si>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</si>
  <si>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</si>
  <si>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</si>
  <si>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</si>
  <si>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</si>
  <si>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</si>
  <si>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</si>
  <si>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</si>
  <si>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</si>
  <si>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</si>
  <si>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</si>
  <si>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</si>
  <si>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</si>
  <si>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</si>
  <si>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</si>
  <si>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</si>
  <si>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</si>
  <si>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</si>
  <si>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</si>
  <si>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</si>
  <si>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</si>
  <si>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</si>
  <si>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</si>
  <si>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</si>
  <si>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</si>
  <si>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</si>
  <si>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</si>
  <si>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</si>
  <si>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</si>
  <si>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</si>
  <si>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</si>
  <si>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</si>
  <si>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</si>
  <si>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</si>
  <si>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</si>
  <si>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</si>
  <si>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</si>
  <si>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</si>
  <si>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</si>
  <si>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</si>
  <si>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</si>
  <si>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</si>
  <si>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</si>
  <si>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</si>
  <si>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</si>
  <si>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</si>
  <si>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</si>
  <si>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</si>
  <si>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</si>
  <si>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</si>
  <si>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</si>
  <si>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</si>
  <si>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</si>
  <si>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</si>
  <si>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</si>
  <si>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</si>
  <si>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</si>
  <si>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</si>
  <si>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</si>
  <si>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</si>
  <si>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</si>
  <si>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</si>
  <si>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</si>
  <si>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</si>
  <si>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</si>
  <si>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</si>
  <si>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</si>
  <si>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</si>
  <si>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</si>
  <si>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</si>
  <si>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</si>
  <si>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</si>
  <si>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</si>
  <si>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</si>
  <si>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</si>
  <si>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</si>
  <si>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</si>
  <si>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</si>
  <si>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</si>
  <si>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</si>
  <si>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</si>
  <si>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</si>
  <si>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</si>
  <si>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</si>
  <si>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</si>
  <si>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</si>
  <si>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</si>
  <si>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</si>
  <si>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</si>
  <si>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</si>
  <si>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</si>
  <si>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</si>
  <si>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</si>
  <si>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</si>
  <si>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</si>
  <si>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</si>
  <si>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</si>
  <si>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</si>
  <si>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</si>
  <si>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</si>
  <si>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</si>
  <si>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</si>
  <si>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</si>
  <si>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</si>
  <si>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</si>
  <si>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</si>
  <si>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</si>
  <si>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</si>
  <si>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</si>
  <si>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</si>
  <si>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</si>
  <si>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</si>
  <si>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</si>
  <si>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</si>
  <si>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</si>
  <si>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</si>
  <si>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</si>
  <si>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</si>
  <si>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</si>
  <si>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</si>
  <si>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</si>
  <si>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</si>
  <si>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</si>
  <si>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</si>
  <si>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</si>
  <si>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</si>
  <si>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</si>
  <si>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</si>
  <si>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</si>
  <si>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</si>
  <si>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</si>
  <si>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</si>
  <si>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</si>
  <si>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</si>
  <si>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</si>
  <si>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</si>
  <si>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</si>
  <si>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</si>
  <si>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</si>
  <si>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</si>
  <si>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</si>
  <si>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</si>
  <si>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</si>
  <si>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</si>
  <si>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</si>
  <si>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</si>
  <si>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</si>
  <si>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</si>
  <si>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</si>
  <si>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</si>
  <si>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</si>
  <si>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</si>
  <si>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</si>
  <si>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</si>
  <si>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</si>
  <si>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</si>
  <si>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</si>
  <si>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</si>
  <si>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</si>
  <si>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</si>
  <si>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</si>
  <si>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</si>
  <si>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</si>
  <si>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</si>
  <si>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</si>
  <si>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</si>
  <si>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</si>
  <si>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</si>
  <si>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</si>
  <si>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</si>
  <si>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</si>
  <si>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</si>
  <si>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</si>
  <si>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</si>
  <si>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</si>
  <si>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</si>
  <si>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</si>
  <si>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</si>
  <si>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</si>
  <si>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</si>
  <si>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</si>
  <si>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</si>
  <si>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</si>
  <si>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</si>
  <si>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</si>
  <si>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</si>
  <si>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</si>
  <si>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</si>
  <si>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</si>
  <si>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</si>
  <si>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</si>
  <si>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</si>
  <si>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</si>
  <si>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</si>
  <si>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</si>
  <si>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</si>
  <si>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</si>
  <si>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</si>
  <si>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</si>
  <si>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</si>
  <si>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</si>
  <si>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</si>
  <si>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</si>
  <si>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</si>
  <si>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</si>
  <si>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</si>
  <si>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</si>
  <si>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</si>
  <si>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</si>
  <si>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</si>
  <si>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</si>
  <si>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</si>
  <si>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</si>
  <si>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</si>
  <si>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</si>
  <si>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</si>
  <si>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</si>
  <si>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</si>
  <si>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</si>
  <si>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</si>
  <si>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</si>
  <si>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</si>
  <si>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</si>
  <si>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</si>
  <si>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</si>
  <si>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</si>
  <si>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</si>
  <si>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</si>
  <si>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</si>
  <si>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</si>
  <si>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</si>
  <si>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</si>
  <si>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</si>
  <si>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</si>
  <si>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</si>
  <si>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</si>
  <si>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</si>
  <si>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</si>
  <si>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</si>
  <si>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</si>
  <si>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</si>
  <si>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</si>
  <si>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</si>
  <si>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</si>
  <si>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</si>
  <si>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</si>
  <si>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</si>
  <si>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</si>
  <si>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</si>
  <si>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</si>
  <si>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</si>
  <si>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</si>
  <si>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</si>
  <si>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</si>
  <si>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</si>
  <si>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</si>
  <si>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</si>
  <si>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</si>
  <si>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</si>
  <si>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</si>
  <si>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</si>
  <si>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</si>
  <si>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</si>
  <si>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</si>
  <si>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</si>
  <si>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</si>
  <si>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</si>
  <si>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</si>
  <si>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</si>
  <si>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</si>
  <si>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</si>
  <si>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</si>
  <si>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</si>
  <si>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</si>
  <si>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</si>
  <si>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</si>
  <si>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</si>
  <si>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</si>
  <si>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</si>
  <si>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</si>
  <si>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</si>
  <si>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</si>
  <si>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</si>
  <si>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</si>
  <si>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</si>
  <si>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</si>
  <si>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</si>
  <si>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</si>
  <si>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</si>
  <si>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</si>
  <si>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</si>
  <si>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</si>
  <si>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</si>
  <si>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</si>
  <si>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</si>
  <si>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</si>
  <si>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</si>
  <si>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</si>
  <si>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</si>
  <si>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</si>
  <si>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</si>
  <si>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</si>
  <si>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</si>
  <si>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</si>
  <si>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</si>
  <si>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</si>
  <si>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</si>
  <si>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</si>
  <si>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</si>
  <si>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</si>
  <si>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</si>
  <si>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</si>
  <si>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</si>
  <si>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</si>
  <si>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</si>
  <si>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</si>
  <si>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</si>
  <si>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</si>
  <si>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</si>
  <si>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</si>
  <si>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</si>
  <si>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</si>
  <si>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</si>
  <si>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</si>
  <si>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</si>
  <si>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</si>
  <si>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</si>
  <si>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</si>
  <si>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</si>
  <si>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</si>
  <si>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</si>
  <si>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</si>
  <si>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</si>
  <si>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</si>
  <si>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</si>
  <si>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</si>
  <si>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</si>
  <si>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</si>
  <si>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</si>
  <si>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</si>
  <si>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</si>
  <si>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</si>
  <si>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</si>
  <si>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</si>
  <si>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</si>
  <si>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</si>
  <si>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</si>
  <si>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</si>
  <si>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</si>
  <si>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</si>
  <si>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</si>
  <si>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</si>
  <si>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</si>
  <si>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</si>
  <si>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</si>
  <si>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</si>
  <si>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</si>
  <si>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</si>
  <si>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</si>
  <si>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</si>
  <si>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</si>
  <si>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</si>
  <si>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</si>
  <si>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</si>
  <si>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</si>
  <si>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</si>
  <si>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</si>
  <si>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</si>
  <si>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</si>
  <si>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</si>
  <si>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</si>
  <si>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</si>
  <si>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</si>
  <si>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</si>
  <si>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</si>
  <si>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</si>
  <si>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</si>
  <si>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</si>
  <si>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</si>
  <si>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</si>
  <si>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</si>
  <si>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</si>
  <si>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</si>
  <si>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</si>
  <si>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</si>
  <si>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</si>
  <si>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</si>
  <si>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</si>
  <si>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</si>
  <si>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</si>
  <si>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</si>
  <si>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</si>
  <si>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</si>
  <si>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</si>
  <si>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</si>
  <si>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</si>
  <si>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</si>
  <si>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</si>
  <si>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</si>
  <si>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</si>
  <si>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</si>
  <si>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</si>
  <si>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</si>
  <si>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</si>
  <si>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</si>
  <si>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</si>
  <si>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</si>
  <si>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</si>
  <si>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</si>
  <si>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</si>
  <si>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</si>
  <si>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</si>
  <si>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</si>
  <si>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</si>
  <si>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</si>
  <si>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</si>
  <si>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</si>
  <si>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</si>
  <si>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</si>
  <si>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</si>
  <si>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</si>
  <si>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</si>
  <si>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</si>
  <si>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</si>
  <si>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</si>
  <si>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</si>
  <si>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</si>
  <si>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</si>
  <si>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</si>
  <si>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</si>
  <si>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</si>
  <si>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</si>
  <si>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</si>
  <si>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</si>
  <si>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</si>
  <si>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</si>
  <si>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</si>
  <si>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</si>
  <si>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</si>
  <si>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</si>
  <si>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</si>
  <si>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</si>
  <si>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</si>
  <si>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</si>
  <si>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</si>
  <si>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</si>
  <si>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</si>
  <si>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</si>
  <si>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</si>
  <si>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</si>
  <si>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</si>
  <si>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</si>
  <si>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</si>
  <si>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</si>
  <si>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</si>
  <si>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</si>
  <si>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</si>
  <si>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</si>
  <si>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</si>
  <si>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</si>
  <si>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</si>
  <si>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</si>
  <si>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</si>
  <si>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</si>
  <si>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</si>
  <si>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</si>
  <si>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</si>
  <si>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</si>
  <si>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</si>
  <si>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</si>
  <si>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</si>
  <si>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</si>
  <si>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</si>
  <si>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</si>
  <si>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</si>
  <si>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</si>
  <si>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</si>
  <si>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</si>
  <si>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</si>
  <si>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</si>
  <si>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</si>
  <si>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</si>
  <si>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</si>
  <si>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</si>
  <si>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</si>
  <si>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</si>
  <si>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</si>
  <si>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</si>
  <si>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</si>
  <si>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</si>
  <si>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</si>
  <si>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</si>
  <si>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</si>
  <si>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</si>
  <si>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</si>
  <si>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</si>
  <si>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</si>
  <si>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</si>
  <si>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</si>
  <si>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</si>
  <si>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</si>
  <si>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</si>
  <si>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</si>
  <si>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</si>
  <si>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</si>
  <si>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</si>
  <si>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</si>
  <si>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</si>
  <si>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</si>
  <si>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</si>
  <si>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</si>
  <si>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</si>
  <si>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</si>
  <si>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</si>
  <si>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</si>
  <si>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</si>
  <si>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</si>
  <si>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</si>
  <si>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</si>
  <si>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</si>
  <si>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</si>
  <si>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</si>
  <si>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</si>
  <si>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</si>
  <si>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</si>
  <si>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</si>
  <si>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</si>
  <si>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</si>
  <si>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</si>
  <si>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</si>
  <si>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</si>
  <si>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</si>
  <si>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</si>
  <si>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</si>
  <si>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</si>
  <si>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</si>
  <si>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</si>
  <si>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</si>
  <si>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</si>
  <si>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</si>
  <si>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</si>
  <si>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</si>
  <si>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</si>
  <si>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</si>
  <si>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</si>
  <si>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</si>
  <si>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</si>
  <si>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</si>
  <si>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</si>
  <si>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</si>
  <si>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</si>
  <si>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</si>
  <si>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</si>
  <si>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</si>
  <si>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</si>
  <si>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</si>
  <si>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</si>
  <si>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</si>
  <si>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</si>
  <si>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</si>
  <si>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</si>
  <si>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</si>
  <si>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</si>
  <si>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</si>
  <si>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</si>
  <si>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</si>
  <si>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</si>
  <si>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</si>
  <si>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</si>
  <si>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</si>
  <si>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</si>
  <si>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</si>
  <si>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</si>
  <si>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</si>
  <si>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</si>
  <si>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</si>
  <si>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</si>
  <si>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</si>
  <si>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</si>
  <si>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</si>
  <si>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</si>
  <si>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</si>
  <si>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</si>
  <si>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</si>
  <si>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</si>
  <si>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</si>
  <si>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</si>
  <si>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</si>
  <si>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</si>
  <si>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</si>
  <si>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</si>
  <si>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</si>
  <si>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</si>
  <si>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</si>
  <si>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</si>
  <si>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</si>
  <si>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</si>
  <si>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</si>
  <si>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</si>
  <si>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</si>
  <si>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</si>
  <si>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</si>
  <si>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</si>
  <si>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</si>
  <si>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</si>
  <si>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</si>
  <si>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</si>
  <si>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</si>
  <si>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</si>
  <si>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</si>
  <si>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</si>
  <si>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</si>
  <si>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</si>
  <si>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</si>
  <si>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</si>
  <si>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</si>
  <si>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</si>
  <si>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</si>
  <si>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</si>
  <si>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</si>
  <si>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</si>
  <si>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</si>
  <si>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</si>
  <si>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</si>
  <si>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</si>
  <si>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</si>
  <si>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</si>
  <si>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</si>
  <si>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</si>
  <si>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</si>
  <si>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</si>
  <si>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</si>
  <si>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</si>
  <si>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</si>
  <si>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</si>
  <si>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</si>
  <si>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</si>
  <si>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</si>
  <si>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</si>
  <si>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</si>
  <si>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</si>
  <si>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</si>
  <si>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</si>
  <si>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</si>
  <si>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</si>
  <si>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</si>
  <si>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</si>
  <si>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</si>
  <si>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</si>
  <si>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</si>
  <si>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</si>
  <si>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</si>
  <si>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</si>
  <si>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</si>
  <si>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</si>
  <si>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</si>
  <si>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</si>
  <si>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</si>
  <si>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</si>
  <si>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</si>
  <si>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</si>
  <si>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</si>
  <si>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</si>
  <si>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</si>
  <si>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</si>
  <si>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</si>
  <si>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</si>
  <si>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</si>
  <si>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</si>
  <si>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</si>
  <si>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</si>
  <si>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</si>
  <si>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</si>
  <si>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</si>
  <si>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</si>
  <si>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</si>
  <si>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</si>
  <si>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</si>
  <si>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</si>
  <si>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</si>
  <si>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</si>
  <si>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</si>
  <si>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</si>
  <si>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</si>
  <si>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</si>
  <si>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</si>
  <si>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</si>
  <si>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</si>
  <si>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</si>
  <si>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</si>
  <si>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</si>
  <si>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</si>
  <si>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</si>
  <si>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</si>
  <si>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</si>
  <si>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</si>
  <si>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</si>
  <si>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</si>
  <si>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</si>
  <si>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</si>
  <si>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</si>
  <si>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</si>
  <si>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</si>
  <si>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</si>
  <si>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</si>
  <si>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</si>
  <si>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</si>
  <si>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</si>
  <si>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</si>
  <si>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</si>
  <si>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</si>
  <si>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</si>
  <si>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</si>
  <si>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</si>
  <si>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</si>
  <si>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</si>
  <si>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</si>
  <si>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</si>
  <si>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</si>
  <si>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</si>
  <si>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</si>
  <si>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</si>
  <si>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</si>
  <si>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</si>
  <si>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</si>
  <si>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</si>
  <si>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</si>
  <si>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</si>
  <si>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</si>
  <si>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</si>
  <si>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</si>
  <si>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</si>
  <si>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</si>
  <si>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</si>
  <si>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</si>
  <si>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</si>
  <si>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</si>
  <si>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</si>
  <si>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</si>
  <si>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</si>
  <si>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</si>
  <si>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</si>
  <si>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</si>
  <si>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</si>
  <si>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</si>
  <si>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</si>
  <si>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</si>
  <si>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</si>
  <si>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</si>
  <si>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</si>
  <si>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</si>
  <si>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</si>
  <si>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</si>
  <si>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</si>
  <si>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</si>
  <si>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</si>
  <si>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</si>
  <si>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</si>
  <si>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</si>
  <si>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</si>
  <si>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</si>
  <si>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</si>
  <si>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</si>
  <si>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</si>
  <si>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</si>
  <si>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</si>
  <si>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</si>
  <si>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</si>
  <si>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</si>
  <si>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</si>
  <si>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</si>
  <si>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</si>
  <si>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</si>
  <si>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</si>
  <si>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</si>
  <si>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</si>
  <si>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</si>
  <si>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</si>
  <si>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</si>
  <si>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</si>
  <si>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</si>
  <si>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</si>
  <si>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</si>
  <si>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</si>
  <si>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</si>
  <si>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</si>
  <si>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</si>
  <si>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</si>
  <si>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</si>
  <si>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</si>
  <si>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</si>
  <si>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</si>
  <si>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</si>
  <si>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</si>
  <si>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</si>
  <si>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</si>
  <si>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</si>
  <si>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</si>
  <si>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</si>
  <si>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</si>
  <si>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</si>
  <si>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</si>
  <si>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</si>
  <si>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</si>
  <si>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</si>
  <si>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</si>
  <si>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</si>
  <si>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</si>
  <si>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</si>
  <si>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</si>
  <si>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</si>
  <si>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</si>
  <si>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</si>
  <si>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</si>
  <si>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</si>
  <si>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</si>
  <si>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</si>
  <si>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</si>
  <si>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</si>
  <si>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</si>
  <si>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</si>
  <si>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</si>
  <si>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</si>
  <si>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</si>
  <si>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</si>
  <si>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</si>
  <si>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</si>
  <si>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</si>
  <si>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</si>
  <si>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</si>
  <si>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</si>
  <si>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</si>
  <si>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</si>
  <si>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</si>
  <si>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</si>
  <si>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</si>
  <si>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</si>
  <si>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</si>
  <si>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</si>
  <si>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</si>
  <si>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</si>
  <si>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</si>
  <si>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</si>
  <si>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</si>
  <si>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</si>
  <si>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</si>
  <si>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</si>
  <si>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</si>
  <si>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</si>
  <si>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</si>
  <si>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</si>
  <si>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</si>
  <si>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</si>
  <si>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</si>
  <si>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</si>
  <si>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</si>
  <si>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</si>
  <si>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</si>
  <si>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</si>
  <si>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</si>
  <si>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</si>
  <si>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</si>
  <si>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</si>
  <si>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</si>
  <si>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</si>
  <si>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</si>
  <si>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</si>
  <si>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</si>
  <si>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</si>
  <si>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</si>
  <si>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</si>
  <si>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</si>
  <si>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</si>
  <si>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</si>
  <si>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</si>
  <si>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</si>
  <si>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</si>
  <si>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</si>
  <si>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</si>
  <si>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</si>
  <si>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</si>
  <si>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</si>
  <si>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</si>
  <si>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</si>
  <si>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</si>
  <si>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</si>
  <si>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</si>
  <si>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</si>
  <si>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</si>
  <si>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</si>
  <si>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</si>
  <si>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</si>
  <si>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</si>
  <si>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</si>
  <si>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</si>
  <si>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</si>
  <si>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</si>
  <si>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</si>
  <si>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</si>
  <si>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</si>
  <si>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</si>
  <si>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</si>
  <si>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</si>
  <si>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</si>
  <si>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</si>
  <si>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</si>
  <si>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</si>
  <si>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</si>
  <si>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</si>
  <si>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</si>
  <si>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</si>
  <si>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</si>
  <si>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</si>
  <si>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</si>
  <si>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</si>
  <si>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</si>
  <si>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</si>
  <si>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</si>
  <si>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</si>
  <si>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</si>
  <si>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</si>
  <si>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</si>
  <si>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</si>
  <si>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</si>
  <si>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</si>
  <si>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</si>
  <si>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</si>
  <si>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</si>
  <si>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</si>
  <si>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</si>
  <si>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</si>
  <si>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</si>
  <si>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</si>
  <si>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</si>
  <si>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</si>
  <si>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</si>
  <si>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</si>
  <si>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</si>
  <si>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</si>
  <si>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</si>
  <si>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</si>
  <si>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</si>
  <si>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</si>
  <si>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</si>
  <si>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</si>
  <si>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</si>
  <si>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</si>
  <si>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</si>
  <si>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</si>
  <si>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</si>
  <si>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</si>
  <si>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</si>
  <si>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</si>
  <si>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</si>
  <si>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</si>
  <si>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</si>
  <si>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</si>
  <si>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</si>
  <si>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</si>
  <si>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</si>
  <si>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</si>
  <si>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</si>
  <si>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</si>
  <si>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</si>
  <si>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</si>
  <si>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</si>
  <si>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</si>
  <si>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</si>
  <si>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</si>
  <si>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</si>
  <si>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</si>
  <si>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</si>
  <si>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</si>
  <si>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</si>
  <si>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</si>
  <si>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</si>
  <si>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</si>
  <si>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</si>
  <si>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</si>
  <si>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</si>
  <si>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</si>
  <si>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</si>
  <si>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</si>
  <si>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</si>
  <si>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</si>
  <si>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</si>
  <si>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</si>
  <si>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</si>
  <si>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</si>
  <si>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</si>
  <si>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</si>
  <si>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</si>
  <si>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</si>
  <si>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</si>
  <si>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</si>
  <si>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</si>
  <si>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</si>
  <si>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</si>
  <si>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</si>
  <si>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</si>
  <si>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</si>
  <si>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</si>
  <si>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</si>
  <si>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</si>
  <si>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</si>
  <si>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</si>
  <si>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</si>
  <si>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</si>
  <si>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</si>
  <si>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</si>
  <si>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</si>
  <si>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</si>
  <si>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</si>
  <si>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</si>
  <si>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</si>
  <si>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</si>
  <si>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</si>
  <si>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</si>
  <si>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</si>
  <si>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</si>
  <si>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</si>
  <si>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</si>
  <si>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</si>
  <si>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</si>
  <si>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</si>
  <si>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</si>
  <si>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</si>
  <si>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</si>
  <si>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</si>
  <si>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</si>
  <si>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</si>
  <si>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</si>
  <si>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</si>
  <si>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</si>
  <si>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</si>
  <si>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</si>
  <si>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</si>
  <si>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</si>
  <si>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</si>
  <si>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</si>
  <si>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</si>
  <si>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</si>
  <si>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</si>
  <si>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</si>
  <si>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</si>
  <si>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</si>
  <si>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</si>
  <si>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</si>
  <si>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</si>
  <si>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</si>
  <si>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</si>
  <si>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</si>
  <si>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</si>
  <si>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</si>
  <si>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</si>
  <si>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</si>
  <si>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</si>
  <si>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</si>
  <si>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</si>
  <si>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</si>
  <si>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</si>
  <si>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</si>
  <si>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</si>
  <si>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</si>
  <si>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</si>
  <si>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</si>
  <si>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</si>
  <si>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</si>
  <si>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</si>
  <si>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</si>
  <si>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</si>
  <si>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</si>
  <si>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</si>
  <si>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</si>
  <si>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</si>
  <si>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</si>
  <si>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</si>
  <si>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</si>
  <si>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</si>
  <si>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</si>
  <si>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</si>
  <si>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</si>
  <si>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</si>
  <si>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</si>
  <si>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</si>
  <si>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</si>
  <si>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</si>
  <si>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</si>
  <si>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</si>
  <si>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</si>
  <si>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</si>
  <si>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</si>
  <si>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</si>
  <si>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</si>
  <si>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</si>
  <si>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</si>
  <si>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</si>
  <si>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</si>
  <si>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</si>
  <si>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</si>
  <si>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</si>
  <si>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</si>
  <si>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</si>
  <si>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</si>
  <si>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</si>
  <si>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</si>
  <si>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</si>
  <si>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</si>
  <si>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</si>
  <si>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</si>
  <si>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</si>
  <si>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</si>
  <si>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</si>
  <si>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</si>
  <si>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</si>
  <si>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</si>
  <si>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</si>
  <si>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</si>
  <si>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</si>
  <si>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</si>
  <si>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</si>
  <si>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</si>
  <si>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</si>
  <si>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</si>
  <si>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</si>
  <si>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</si>
  <si>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</si>
  <si>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</si>
  <si>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</si>
  <si>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</si>
  <si>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</si>
  <si>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</si>
  <si>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</si>
  <si>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</si>
  <si>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</si>
  <si>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</si>
  <si>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</si>
  <si>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</si>
  <si>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</si>
  <si>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</si>
  <si>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</si>
  <si>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</si>
  <si>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</si>
  <si>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</si>
  <si>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</si>
  <si>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</si>
  <si>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</si>
  <si>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</si>
  <si>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</si>
  <si>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</si>
  <si>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</si>
  <si>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</si>
  <si>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</si>
  <si>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</si>
  <si>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</si>
  <si>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</si>
  <si>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</si>
  <si>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</si>
  <si>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</si>
  <si>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</si>
  <si>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</si>
  <si>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</si>
  <si>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</si>
  <si>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</si>
  <si>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</si>
  <si>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</si>
  <si>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</si>
  <si>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</si>
  <si>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</si>
  <si>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</si>
  <si>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</si>
  <si>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</si>
  <si>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</si>
  <si>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</si>
  <si>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</si>
  <si>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</si>
  <si>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</si>
  <si>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</si>
  <si>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</si>
  <si>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</si>
  <si>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</si>
  <si>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</si>
  <si>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</si>
  <si>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</si>
  <si>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</si>
  <si>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</si>
  <si>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</si>
  <si>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</si>
  <si>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</si>
  <si>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</si>
  <si>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</si>
  <si>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</si>
  <si>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</si>
  <si>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</si>
  <si>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</si>
  <si>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</si>
  <si>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</si>
  <si>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</si>
  <si>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</si>
  <si>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</si>
  <si>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</si>
  <si>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</si>
  <si>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</si>
  <si>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</si>
  <si>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</si>
  <si>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</si>
  <si>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</si>
  <si>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</si>
  <si>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</si>
  <si>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</si>
  <si>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</si>
  <si>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</si>
  <si>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</si>
  <si>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</si>
  <si>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</si>
  <si>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</si>
  <si>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</si>
  <si>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</si>
  <si>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</si>
  <si>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</si>
  <si>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</si>
  <si>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</si>
  <si>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</si>
  <si>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</si>
  <si>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</si>
  <si>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</si>
  <si>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</si>
  <si>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</si>
  <si>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</si>
  <si>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</si>
  <si>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</si>
  <si>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</si>
  <si>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</si>
  <si>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</si>
  <si>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</si>
  <si>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</si>
  <si>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</si>
  <si>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</si>
  <si>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</si>
  <si>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</si>
  <si>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</si>
  <si>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</si>
  <si>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</si>
  <si>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</si>
  <si>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</si>
  <si>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</si>
  <si>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</si>
  <si>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</si>
  <si>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</si>
  <si>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</si>
  <si>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</si>
  <si>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</si>
  <si>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</si>
  <si>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</si>
  <si>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</si>
  <si>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</si>
  <si>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</si>
  <si>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</si>
  <si>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</si>
  <si>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</si>
  <si>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</si>
  <si>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</si>
  <si>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</si>
  <si>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</si>
  <si>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</si>
  <si>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</si>
  <si>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</si>
  <si>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</si>
  <si>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</si>
  <si>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</si>
  <si>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</si>
  <si>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</si>
  <si>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</si>
  <si>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</si>
  <si>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</si>
  <si>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</si>
  <si>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</si>
  <si>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</si>
  <si>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</si>
  <si>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</si>
  <si>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</si>
  <si>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</si>
  <si>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</si>
  <si>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</si>
  <si>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</si>
  <si>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</si>
  <si>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</si>
  <si>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</si>
  <si>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</si>
  <si>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</si>
  <si>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</si>
  <si>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</si>
  <si>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</si>
  <si>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</si>
  <si>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</si>
  <si>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</si>
  <si>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</si>
  <si>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</si>
  <si>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</si>
  <si>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</si>
  <si>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</si>
  <si>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</si>
  <si>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</si>
  <si>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</si>
  <si>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</si>
  <si>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</si>
  <si>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</si>
  <si>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</si>
  <si>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</si>
  <si>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</si>
  <si>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</si>
  <si>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</si>
  <si>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</si>
  <si>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</si>
  <si>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</si>
  <si>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</si>
  <si>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</si>
  <si>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</si>
  <si>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</si>
  <si>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</si>
  <si>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</si>
  <si>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</si>
  <si>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</si>
  <si>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</si>
  <si>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</si>
  <si>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</si>
  <si>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</si>
  <si>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</si>
  <si>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</si>
  <si>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</si>
  <si>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</si>
  <si>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</si>
  <si>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</si>
  <si>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</si>
  <si>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</si>
  <si>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</si>
  <si>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</si>
  <si>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</si>
  <si>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</si>
  <si>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</si>
  <si>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</si>
  <si>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</si>
  <si>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</si>
  <si>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</si>
  <si>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</si>
  <si>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</si>
  <si>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</si>
  <si>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</si>
  <si>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</si>
  <si>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</si>
  <si>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</si>
  <si>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</si>
  <si>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</si>
  <si>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</si>
  <si>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</si>
  <si>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</si>
  <si>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</si>
  <si>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</si>
  <si>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</si>
  <si>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</si>
  <si>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</si>
  <si>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</si>
  <si>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</si>
  <si>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</si>
  <si>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</si>
  <si>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</si>
  <si>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</si>
  <si>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</si>
  <si>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</si>
  <si>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</si>
  <si>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</si>
  <si>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</si>
  <si>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</si>
  <si>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</si>
  <si>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</si>
  <si>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</si>
  <si>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</si>
  <si>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</si>
  <si>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</si>
  <si>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</si>
  <si>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</si>
  <si>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</si>
  <si>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</si>
  <si>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</si>
  <si>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</si>
  <si>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</si>
  <si>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</si>
  <si>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</si>
  <si>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</si>
  <si>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</si>
  <si>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</si>
  <si>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</si>
  <si>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</si>
  <si>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</si>
  <si>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</si>
  <si>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</si>
  <si>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</si>
  <si>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</si>
  <si>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</si>
  <si>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</si>
  <si>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</si>
  <si>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</si>
  <si>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</si>
  <si>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</si>
  <si>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</si>
  <si>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</si>
  <si>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</si>
  <si>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</si>
  <si>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</si>
  <si>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</si>
  <si>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</si>
  <si>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</si>
  <si>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</si>
  <si>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</si>
  <si>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</si>
  <si>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</si>
  <si>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</si>
  <si>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</si>
  <si>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</si>
  <si>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</si>
  <si>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</si>
  <si>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</si>
  <si>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</si>
  <si>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</si>
  <si>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</si>
  <si>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</si>
  <si>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</si>
  <si>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</si>
  <si>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</si>
  <si>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</si>
  <si>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</si>
  <si>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</si>
  <si>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</si>
  <si>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</si>
  <si>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</si>
  <si>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</si>
  <si>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</si>
  <si>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</si>
  <si>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</si>
  <si>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</si>
  <si>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</si>
  <si>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</si>
  <si>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</si>
  <si>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</si>
  <si>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</si>
  <si>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</si>
  <si>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</si>
  <si>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</si>
  <si>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</si>
  <si>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</si>
  <si>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</si>
  <si>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</si>
  <si>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</si>
  <si>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</si>
  <si>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</si>
  <si>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</si>
  <si>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</si>
  <si>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</si>
  <si>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</si>
  <si>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</si>
  <si>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</si>
  <si>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</si>
  <si>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</si>
  <si>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</si>
  <si>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</si>
  <si>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</si>
  <si>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</si>
  <si>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</si>
  <si>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</si>
  <si>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</si>
  <si>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</si>
  <si>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</si>
  <si>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</si>
  <si>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</si>
  <si>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</si>
  <si>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</si>
  <si>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</si>
  <si>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</si>
  <si>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</si>
  <si>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</si>
  <si>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</si>
  <si>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</si>
  <si>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</si>
  <si>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</si>
  <si>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</si>
  <si>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</si>
  <si>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</si>
  <si>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</si>
  <si>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</si>
  <si>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</si>
  <si>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</si>
  <si>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</si>
  <si>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</si>
  <si>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</si>
  <si>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</si>
  <si>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</si>
  <si>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</si>
  <si>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</si>
  <si>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</si>
  <si>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</si>
  <si>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</si>
  <si>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</si>
  <si>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</si>
  <si>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</si>
  <si>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</si>
  <si>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</si>
  <si>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</si>
  <si>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</si>
  <si>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</si>
  <si>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</si>
  <si>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</si>
  <si>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</si>
  <si>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</si>
  <si>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</si>
  <si>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</si>
  <si>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</si>
  <si>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</si>
  <si>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</si>
  <si>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</si>
  <si>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</si>
  <si>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</si>
  <si>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</si>
  <si>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</si>
  <si>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</si>
  <si>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</si>
  <si>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</si>
  <si>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</si>
  <si>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</si>
  <si>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</si>
  <si>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</si>
  <si>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</si>
  <si>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</si>
  <si>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</si>
  <si>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</si>
  <si>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</si>
  <si>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</si>
  <si>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</si>
  <si>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</si>
  <si>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</si>
  <si>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</si>
  <si>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</si>
  <si>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</si>
  <si>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</si>
  <si>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</si>
  <si>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</si>
  <si>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</si>
  <si>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</si>
  <si>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</si>
  <si>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</si>
  <si>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</si>
  <si>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</si>
  <si>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</si>
  <si>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</si>
  <si>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</si>
  <si>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</si>
  <si>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</si>
  <si>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</si>
  <si>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</si>
  <si>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</si>
  <si>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</si>
  <si>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</si>
  <si>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</si>
  <si>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</si>
  <si>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</si>
  <si>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</si>
  <si>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</si>
  <si>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</si>
  <si>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</si>
  <si>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</si>
  <si>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</si>
  <si>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</si>
  <si>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</si>
  <si>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</si>
  <si>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</si>
  <si>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</si>
  <si>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</si>
  <si>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</si>
  <si>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</si>
  <si>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</si>
  <si>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</si>
  <si>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</si>
  <si>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</si>
  <si>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</si>
  <si>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</si>
  <si>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</si>
  <si>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</si>
  <si>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</si>
  <si>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</si>
  <si>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</si>
  <si>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</si>
  <si>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</si>
  <si>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</si>
  <si>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</si>
  <si>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</si>
  <si>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</si>
  <si>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</si>
  <si>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</si>
  <si>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</si>
  <si>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</si>
  <si>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</si>
  <si>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</si>
  <si>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</si>
  <si>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</si>
  <si>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</si>
  <si>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</si>
  <si>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</si>
  <si>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</si>
  <si>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</si>
  <si>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</si>
  <si>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</si>
  <si>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</si>
  <si>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</si>
  <si>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</si>
  <si>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</si>
  <si>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</si>
  <si>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</si>
  <si>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</si>
  <si>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</si>
  <si>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</si>
  <si>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</si>
  <si>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</si>
  <si>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</si>
  <si>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</si>
  <si>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</si>
  <si>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</si>
  <si>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</si>
  <si>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</si>
  <si>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</si>
  <si>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</si>
  <si>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</si>
  <si>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</si>
  <si>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</si>
  <si>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</si>
  <si>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</si>
  <si>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</si>
  <si>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</si>
  <si>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</si>
  <si>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</si>
  <si>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</si>
  <si>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</si>
  <si>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</si>
  <si>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</si>
  <si>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</si>
  <si>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</si>
  <si>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</si>
  <si>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</si>
  <si>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</si>
  <si>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</si>
  <si>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</si>
  <si>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</si>
  <si>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</si>
  <si>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</si>
  <si>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</si>
  <si>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</si>
  <si>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</si>
  <si>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</si>
  <si>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</si>
  <si>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</si>
  <si>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</si>
  <si>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</si>
  <si>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</si>
  <si>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</si>
  <si>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</si>
  <si>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</si>
  <si>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</si>
  <si>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</si>
  <si>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</si>
  <si>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</si>
  <si>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</si>
  <si>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</si>
  <si>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</si>
  <si>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</si>
  <si>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</si>
  <si>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</si>
  <si>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</si>
  <si>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</si>
  <si>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</si>
  <si>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</si>
  <si>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</si>
  <si>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</si>
  <si>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</si>
  <si>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</si>
  <si>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</si>
  <si>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</si>
  <si>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</si>
  <si>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</si>
  <si>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</si>
  <si>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</si>
  <si>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</si>
  <si>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</si>
  <si>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</si>
  <si>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</si>
  <si>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</si>
  <si>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</si>
  <si>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</si>
  <si>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</si>
  <si>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</si>
  <si>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</si>
  <si>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</si>
  <si>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</si>
  <si>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</si>
  <si>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</si>
  <si>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</si>
  <si>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</si>
  <si>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</si>
  <si>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</si>
  <si>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</si>
  <si>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</si>
  <si>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</si>
  <si>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</si>
  <si>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</si>
  <si>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</si>
  <si>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</si>
  <si>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</si>
  <si>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</si>
  <si>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</si>
  <si>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</si>
  <si>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</si>
  <si>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</si>
  <si>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</si>
  <si>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</si>
  <si>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</si>
  <si>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</si>
  <si>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</si>
  <si>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</si>
  <si>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</si>
  <si>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</si>
  <si>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</si>
  <si>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</si>
  <si>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</si>
  <si>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</si>
  <si>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</si>
  <si>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</si>
  <si>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</si>
  <si>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</si>
  <si>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</si>
  <si>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</si>
  <si>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</si>
  <si>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</si>
  <si>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</si>
  <si>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</si>
  <si>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</si>
  <si>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</si>
  <si>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</si>
  <si>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</si>
  <si>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</si>
  <si>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</si>
  <si>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</si>
  <si>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</si>
  <si>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</si>
  <si>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</si>
  <si>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</si>
  <si>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</si>
  <si>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</si>
  <si>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</si>
  <si>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</si>
  <si>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</si>
  <si>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</si>
  <si>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</si>
  <si>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</si>
  <si>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</si>
  <si>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</si>
  <si>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</si>
  <si>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</si>
  <si>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</si>
  <si>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</si>
  <si>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</si>
  <si>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</si>
  <si>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</si>
  <si>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</si>
  <si>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</si>
  <si>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</si>
  <si>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</si>
  <si>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</si>
  <si>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</si>
  <si>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</si>
  <si>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</si>
  <si>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</si>
  <si>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</si>
  <si>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</si>
  <si>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</si>
  <si>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</si>
  <si>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</si>
  <si>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</si>
  <si>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</si>
  <si>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</si>
  <si>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</si>
  <si>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</si>
  <si>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</si>
  <si>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</si>
  <si>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</si>
  <si>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</si>
  <si>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</si>
  <si>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</si>
  <si>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</si>
  <si>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</si>
  <si>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</si>
  <si>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</si>
  <si>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</si>
  <si>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</si>
  <si>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</si>
  <si>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</si>
  <si>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</si>
  <si>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</si>
  <si>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</si>
  <si>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</si>
  <si>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</si>
  <si>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</si>
  <si>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</si>
  <si>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</si>
  <si>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</si>
  <si>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</si>
  <si>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</si>
  <si>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</si>
  <si>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</si>
  <si>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</si>
  <si>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</si>
  <si>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</si>
  <si>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</si>
  <si>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</si>
  <si>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</si>
  <si>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</si>
  <si>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</si>
  <si>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</si>
  <si>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</si>
  <si>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</si>
  <si>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</si>
  <si>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</si>
  <si>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</si>
  <si>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</si>
  <si>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</si>
  <si>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</si>
  <si>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</si>
  <si>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</si>
  <si>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</si>
  <si>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</si>
  <si>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</si>
  <si>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</si>
  <si>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</si>
  <si>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</si>
  <si>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</si>
  <si>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</si>
  <si>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</si>
  <si>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</si>
  <si>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</si>
  <si>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</si>
  <si>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</si>
  <si>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</si>
  <si>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</si>
  <si>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</si>
  <si>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</si>
  <si>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</si>
  <si>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</si>
  <si>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</si>
  <si>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</si>
  <si>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</si>
  <si>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</si>
  <si>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</si>
  <si>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</si>
  <si>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</si>
  <si>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</si>
  <si>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</si>
  <si>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</si>
  <si>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</si>
  <si>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</si>
  <si>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</si>
  <si>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</si>
  <si>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</si>
  <si>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</si>
  <si>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</si>
  <si>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</si>
  <si>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</si>
  <si>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</si>
  <si>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</si>
  <si>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</si>
  <si>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</si>
  <si>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</si>
  <si>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</si>
  <si>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</si>
  <si>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</si>
  <si>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</si>
  <si>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</si>
  <si>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</si>
  <si>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</si>
  <si>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</si>
  <si>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</si>
  <si>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</si>
  <si>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</si>
  <si>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</si>
  <si>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</si>
  <si>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</si>
  <si>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</si>
  <si>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</si>
  <si>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</si>
  <si>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</si>
  <si>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</si>
  <si>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</si>
  <si>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</si>
  <si>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</si>
  <si>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</si>
  <si>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</si>
  <si>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</si>
  <si>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</si>
  <si>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</si>
  <si>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</si>
  <si>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</si>
  <si>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</si>
  <si>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</si>
  <si>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</si>
  <si>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</si>
  <si>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</si>
  <si>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</si>
  <si>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</si>
  <si>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</si>
  <si>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</si>
  <si>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</si>
  <si>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</si>
  <si>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</si>
  <si>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</si>
  <si>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</si>
  <si>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</si>
  <si>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</si>
  <si>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</si>
  <si>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</si>
  <si>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</si>
  <si>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</si>
  <si>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</si>
  <si>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</si>
  <si>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</si>
  <si>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</si>
  <si>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</si>
  <si>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</si>
  <si>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</si>
  <si>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</si>
  <si>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</si>
  <si>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</si>
  <si>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</si>
  <si>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</si>
  <si>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</si>
  <si>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</si>
  <si>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</si>
  <si>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</si>
  <si>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</si>
  <si>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</si>
  <si>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</si>
  <si>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</si>
  <si>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</si>
  <si>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</si>
  <si>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</si>
  <si>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</si>
  <si>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</si>
  <si>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</si>
  <si>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</si>
  <si>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</si>
  <si>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</si>
  <si>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</si>
  <si>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</si>
  <si>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</si>
  <si>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</si>
  <si>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</si>
  <si>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</si>
  <si>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</si>
  <si>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</si>
  <si>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</si>
  <si>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</si>
  <si>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</si>
  <si>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</si>
  <si>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</si>
  <si>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</si>
  <si>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</si>
  <si>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</si>
  <si>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</si>
  <si>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</si>
  <si>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</si>
  <si>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</si>
  <si>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</si>
  <si>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</si>
  <si>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</si>
  <si>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</si>
  <si>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</si>
  <si>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</si>
  <si>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</si>
  <si>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</si>
  <si>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</si>
  <si>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</si>
  <si>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</si>
  <si>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</si>
  <si>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</si>
  <si>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</si>
  <si>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</si>
  <si>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</si>
  <si>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</si>
  <si>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</si>
  <si>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</si>
  <si>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</si>
  <si>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</si>
  <si>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</si>
  <si>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</si>
  <si>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</si>
  <si>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</si>
  <si>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</si>
  <si>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</si>
  <si>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</si>
  <si>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</si>
  <si>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</si>
  <si>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</si>
  <si>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</si>
  <si>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</si>
  <si>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</si>
  <si>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</si>
  <si>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</si>
  <si>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</si>
  <si>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</si>
  <si>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</si>
  <si>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</si>
  <si>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</si>
  <si>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</si>
  <si>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</si>
  <si>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</si>
  <si>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</si>
  <si>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</si>
  <si>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</si>
  <si>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</si>
  <si>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</si>
  <si>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</si>
  <si>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</si>
  <si>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</si>
  <si>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</si>
  <si>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</si>
  <si>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</si>
  <si>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</si>
  <si>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</si>
  <si>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</si>
  <si>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</si>
  <si>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</si>
  <si>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</si>
  <si>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</si>
  <si>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</si>
  <si>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</si>
  <si>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</si>
  <si>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</si>
  <si>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</si>
  <si>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</si>
  <si>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</si>
  <si>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</si>
  <si>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</si>
  <si>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</si>
  <si>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</si>
  <si>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</si>
  <si>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</si>
  <si>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</si>
  <si>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</si>
  <si>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</si>
  <si>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</si>
  <si>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</si>
  <si>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</si>
  <si>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</si>
  <si>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</si>
  <si>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</si>
  <si>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</si>
  <si>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</si>
  <si>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</si>
  <si>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</si>
  <si>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</si>
  <si>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</si>
  <si>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</si>
  <si>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</si>
  <si>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</si>
  <si>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</si>
  <si>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</si>
  <si>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</si>
  <si>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</si>
  <si>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</si>
  <si>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</si>
  <si>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</si>
  <si>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</si>
  <si>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</si>
  <si>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</si>
  <si>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</si>
  <si>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</si>
  <si>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</si>
  <si>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</si>
  <si>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</si>
  <si>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</si>
  <si>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</si>
  <si>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</si>
  <si>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</si>
  <si>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</si>
  <si>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</si>
  <si>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</si>
  <si>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</si>
  <si>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</si>
  <si>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</si>
  <si>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</si>
  <si>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</si>
  <si>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</si>
  <si>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</si>
  <si>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</si>
  <si>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</si>
  <si>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</si>
  <si>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</si>
  <si>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</si>
  <si>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</si>
  <si>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</si>
  <si>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</si>
  <si>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</si>
  <si>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</si>
  <si>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</si>
  <si>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</si>
  <si>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</si>
  <si>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</si>
  <si>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</si>
  <si>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</si>
  <si>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</si>
  <si>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</si>
  <si>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</si>
  <si>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</si>
  <si>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</si>
  <si>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</si>
  <si>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</si>
  <si>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</si>
  <si>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</si>
  <si>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</si>
  <si>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</si>
  <si>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</si>
  <si>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</si>
  <si>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</si>
  <si>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</si>
  <si>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</si>
  <si>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</si>
  <si>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</si>
  <si>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</si>
  <si>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</si>
  <si>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</si>
  <si>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</si>
  <si>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</si>
  <si>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</si>
  <si>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</si>
  <si>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</si>
  <si>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</si>
  <si>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</si>
  <si>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</si>
  <si>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</si>
  <si>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</si>
  <si>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</si>
  <si>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</si>
  <si>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</si>
  <si>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</si>
  <si>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</si>
  <si>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</si>
  <si>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</si>
  <si>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</si>
  <si>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</si>
  <si>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</si>
  <si>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</si>
  <si>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</si>
  <si>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</si>
  <si>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</si>
  <si>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</si>
  <si>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</si>
  <si>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</si>
  <si>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</si>
  <si>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</si>
  <si>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</si>
  <si>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</si>
  <si>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</si>
  <si>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</si>
  <si>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</si>
  <si>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</si>
  <si>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</si>
  <si>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</si>
  <si>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</si>
  <si>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</si>
  <si>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</si>
  <si>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</si>
  <si>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</si>
  <si>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</si>
  <si>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</si>
  <si>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</si>
  <si>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</si>
  <si>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</si>
  <si>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</si>
  <si>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</si>
  <si>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</si>
  <si>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</si>
  <si>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</si>
  <si>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</si>
  <si>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</si>
  <si>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</si>
  <si>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</si>
  <si>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</si>
  <si>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</si>
  <si>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</si>
  <si>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</si>
  <si>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</si>
  <si>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</si>
  <si>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</si>
  <si>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</si>
  <si>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</si>
  <si>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</si>
  <si>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</si>
  <si>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</si>
  <si>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</si>
  <si>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</si>
  <si>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</si>
  <si>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</si>
  <si>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</si>
  <si>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</si>
  <si>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</si>
  <si>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</si>
  <si>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</si>
  <si>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</si>
  <si>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</si>
  <si>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</si>
  <si>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</si>
  <si>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</si>
  <si>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</si>
  <si>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</si>
  <si>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</si>
  <si>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</si>
  <si>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</si>
  <si>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</si>
  <si>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</si>
  <si>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</si>
  <si>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</si>
  <si>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</si>
  <si>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</si>
  <si>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</si>
  <si>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</si>
  <si>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</si>
  <si>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</si>
  <si>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</si>
  <si>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</si>
  <si>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</si>
  <si>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</si>
  <si>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</si>
  <si>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</si>
  <si>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</si>
  <si>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</si>
  <si>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</si>
  <si>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</si>
  <si>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</si>
  <si>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</si>
  <si>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</si>
  <si>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</si>
  <si>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</si>
  <si>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</si>
  <si>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</si>
  <si>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</si>
  <si>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</si>
  <si>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</si>
  <si>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</si>
  <si>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</si>
  <si>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</si>
  <si>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</si>
  <si>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</si>
  <si>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</si>
  <si>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</si>
  <si>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</si>
  <si>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</si>
  <si>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</si>
  <si>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</si>
  <si>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</si>
  <si>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</si>
  <si>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</si>
  <si>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</si>
  <si>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</si>
  <si>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</si>
  <si>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</si>
  <si>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</si>
  <si>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</si>
  <si>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</si>
  <si>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</si>
  <si>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</si>
  <si>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</si>
  <si>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</si>
  <si>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</si>
  <si>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</si>
  <si>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</si>
  <si>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</si>
  <si>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</si>
  <si>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</si>
  <si>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</si>
  <si>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</si>
  <si>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</si>
  <si>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</si>
  <si>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</si>
  <si>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</si>
  <si>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</si>
  <si>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</si>
  <si>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</si>
  <si>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</si>
  <si>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</si>
  <si>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</si>
  <si>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</si>
  <si>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</si>
  <si>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</si>
  <si>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</si>
  <si>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</si>
  <si>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</si>
  <si>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</si>
  <si>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</si>
  <si>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</si>
  <si>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</si>
  <si>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</si>
  <si>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</si>
  <si>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</si>
  <si>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</si>
  <si>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</si>
  <si>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</si>
  <si>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</si>
  <si>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</si>
  <si>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</si>
  <si>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</si>
  <si>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</si>
  <si>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</si>
  <si>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</si>
  <si>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</si>
  <si>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</si>
  <si>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</si>
  <si>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</si>
  <si>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</si>
  <si>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</si>
  <si>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</si>
  <si>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</si>
  <si>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</si>
  <si>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</si>
  <si>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</si>
  <si>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</si>
  <si>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</si>
  <si>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</si>
  <si>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</si>
  <si>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</si>
  <si>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</si>
  <si>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</si>
  <si>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</si>
  <si>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</si>
  <si>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</si>
  <si>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</si>
  <si>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</si>
  <si>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</si>
  <si>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</si>
  <si>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</si>
  <si>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</si>
  <si>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</si>
  <si>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</si>
  <si>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</si>
  <si>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</si>
  <si>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</si>
  <si>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</si>
  <si>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</si>
  <si>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</si>
  <si>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</si>
  <si>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</si>
  <si>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</si>
  <si>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</si>
  <si>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</si>
  <si>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</si>
  <si>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</si>
  <si>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</si>
  <si>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</si>
  <si>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</si>
  <si>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</si>
  <si>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</si>
  <si>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</si>
  <si>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</si>
  <si>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</si>
  <si>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</si>
  <si>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</si>
  <si>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</si>
  <si>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</si>
  <si>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</si>
  <si>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</si>
  <si>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</si>
  <si>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</si>
  <si>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</si>
  <si>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</si>
  <si>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</si>
  <si>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</si>
  <si>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</si>
  <si>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</si>
  <si>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</si>
  <si>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</si>
  <si>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</si>
  <si>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</si>
  <si>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</si>
  <si>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</si>
  <si>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</si>
  <si>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</si>
  <si>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</si>
  <si>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</si>
  <si>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</si>
  <si>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</si>
  <si>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</si>
  <si>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</si>
  <si>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</si>
  <si>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</si>
  <si>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</si>
  <si>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</si>
  <si>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</si>
  <si>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</si>
  <si>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</si>
  <si>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</si>
  <si>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</si>
  <si>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</si>
  <si>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</si>
  <si>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</si>
  <si>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</si>
  <si>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</si>
  <si>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</si>
  <si>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</si>
  <si>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</si>
  <si>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</si>
  <si>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</si>
  <si>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</si>
  <si>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</si>
  <si>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</si>
  <si>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</si>
  <si>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</si>
  <si>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</si>
  <si>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</si>
  <si>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</si>
  <si>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</si>
  <si>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</si>
  <si>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</si>
  <si>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</si>
  <si>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</si>
  <si>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</si>
  <si>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</si>
  <si>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</si>
  <si>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</si>
  <si>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</si>
  <si>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</si>
  <si>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</si>
  <si>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</si>
  <si>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</si>
  <si>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</si>
  <si>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</si>
  <si>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</si>
  <si>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</si>
  <si>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</si>
  <si>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</si>
  <si>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</si>
  <si>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</si>
  <si>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</si>
  <si>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</si>
  <si>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</si>
  <si>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</si>
  <si>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</si>
  <si>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</si>
  <si>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</si>
  <si>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</si>
  <si>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</si>
  <si>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</si>
  <si>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</si>
  <si>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</si>
  <si>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</si>
  <si>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</si>
  <si>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</si>
  <si>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</si>
  <si>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</si>
  <si>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</si>
  <si>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</si>
  <si>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</si>
  <si>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</si>
  <si>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</si>
  <si>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</si>
  <si>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</si>
  <si>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</si>
  <si>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</si>
  <si>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</si>
  <si>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</si>
  <si>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</si>
  <si>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</si>
  <si>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</si>
  <si>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</si>
  <si>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</si>
  <si>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</si>
  <si>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</si>
  <si>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</si>
  <si>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</si>
  <si>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</si>
  <si>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</si>
  <si>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</si>
  <si>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</si>
  <si>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</si>
  <si>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</si>
  <si>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</si>
  <si>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</si>
  <si>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</si>
  <si>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</si>
  <si>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</si>
  <si>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</si>
  <si>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</si>
  <si>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</si>
  <si>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</si>
  <si>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</si>
  <si>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</si>
  <si>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</si>
  <si>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</si>
  <si>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</si>
  <si>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</si>
  <si>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</si>
  <si>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</si>
  <si>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</si>
  <si>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</si>
  <si>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</si>
  <si>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</si>
  <si>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</si>
  <si>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</si>
  <si>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</si>
  <si>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</si>
  <si>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</si>
  <si>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</si>
  <si>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</si>
  <si>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</si>
  <si>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</si>
  <si>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</si>
  <si>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</si>
  <si>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</si>
  <si>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</si>
  <si>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</si>
  <si>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</si>
  <si>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</si>
  <si>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</si>
  <si>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</si>
  <si>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</si>
  <si>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</si>
  <si>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</si>
  <si>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</si>
  <si>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</si>
  <si>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</si>
  <si>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</si>
  <si>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</si>
  <si>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</si>
  <si>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</si>
  <si>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</si>
  <si>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</si>
  <si>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</si>
  <si>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</si>
  <si>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</si>
  <si>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</si>
  <si>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</si>
  <si>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</si>
  <si>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</si>
  <si>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</si>
  <si>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</si>
  <si>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</si>
  <si>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</si>
  <si>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</si>
  <si>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</si>
  <si>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</si>
  <si>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</si>
  <si>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</si>
  <si>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</si>
  <si>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</si>
  <si>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</si>
  <si>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</si>
  <si>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</si>
  <si>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</si>
  <si>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</si>
  <si>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</si>
  <si>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</si>
  <si>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</si>
  <si>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</si>
  <si>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</si>
  <si>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</si>
  <si>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</si>
  <si>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</si>
  <si>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</si>
  <si>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</si>
  <si>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</si>
  <si>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</si>
  <si>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</si>
  <si>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</si>
  <si>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</si>
  <si>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</si>
  <si>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</si>
  <si>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</si>
  <si>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</si>
  <si>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</si>
  <si>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</si>
  <si>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</si>
  <si>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</si>
  <si>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</si>
  <si>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</si>
  <si>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</si>
  <si>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</si>
  <si>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</si>
  <si>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</si>
  <si>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</si>
  <si>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</si>
  <si>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</si>
  <si>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</si>
  <si>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</si>
  <si>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</si>
  <si>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</si>
  <si>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</si>
  <si>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</si>
  <si>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</si>
  <si>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</si>
  <si>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</si>
  <si>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</si>
  <si>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</si>
  <si>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</si>
  <si>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</si>
  <si>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</si>
  <si>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</si>
  <si>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</si>
  <si>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</si>
  <si>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</si>
  <si>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</si>
  <si>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</si>
  <si>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</si>
  <si>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</si>
  <si>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</si>
  <si>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</si>
  <si>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</si>
  <si>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</si>
  <si>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</si>
  <si>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</si>
  <si>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</si>
  <si>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</si>
  <si>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</si>
  <si>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</si>
  <si>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</si>
  <si>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</si>
  <si>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</si>
  <si>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</si>
  <si>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</si>
  <si>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</si>
  <si>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</si>
  <si>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</si>
  <si>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</si>
  <si>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</si>
  <si>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</si>
  <si>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</si>
  <si>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</si>
  <si>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</si>
  <si>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</si>
  <si>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</si>
  <si>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</si>
  <si>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</si>
  <si>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</si>
  <si>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</si>
  <si>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</si>
  <si>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</si>
  <si>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</si>
  <si>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</si>
  <si>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</si>
  <si>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</si>
  <si>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</si>
  <si>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</si>
  <si>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</si>
  <si>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</si>
  <si>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</si>
  <si>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</si>
  <si>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</si>
  <si>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</si>
  <si>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</si>
  <si>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</si>
  <si>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</si>
  <si>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</si>
  <si>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</si>
  <si>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</si>
  <si>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</si>
  <si>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</si>
  <si>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</si>
  <si>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</si>
  <si>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</si>
  <si>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</si>
  <si>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</si>
  <si>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</si>
  <si>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</si>
  <si>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</si>
  <si>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</si>
  <si>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</si>
  <si>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</si>
  <si>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</si>
  <si>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</si>
  <si>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</si>
  <si>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</si>
  <si>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</si>
  <si>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</si>
  <si>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</si>
  <si>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</si>
  <si>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</si>
  <si>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</si>
  <si>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</si>
  <si>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</si>
  <si>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</si>
  <si>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</si>
  <si>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</si>
  <si>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</si>
  <si>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</si>
  <si>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</si>
  <si>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</si>
  <si>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</si>
  <si>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</si>
  <si>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</si>
  <si>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</si>
  <si>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</si>
  <si>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</si>
  <si>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</si>
  <si>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</si>
  <si>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</si>
  <si>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</si>
  <si>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</si>
  <si>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</si>
  <si>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</si>
  <si>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</si>
  <si>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</si>
  <si>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</si>
  <si>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</si>
  <si>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</si>
  <si>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</si>
  <si>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</si>
  <si>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</si>
  <si>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</si>
  <si>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</si>
  <si>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</si>
  <si>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</si>
  <si>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</si>
  <si>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</si>
  <si>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</si>
  <si>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</si>
  <si>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</si>
  <si>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</si>
  <si>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</si>
  <si>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</si>
  <si>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</si>
  <si>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</si>
  <si>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</si>
  <si>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</si>
  <si>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</si>
  <si>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</si>
  <si>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</si>
  <si>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</si>
  <si>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</si>
  <si>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</si>
  <si>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</si>
  <si>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</si>
  <si>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</si>
  <si>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</si>
  <si>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</si>
  <si>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</si>
  <si>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</si>
  <si>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</si>
  <si>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</si>
  <si>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</si>
  <si>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</si>
  <si>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</si>
  <si>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</si>
  <si>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</si>
  <si>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</si>
  <si>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</si>
  <si>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</si>
  <si>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</si>
  <si>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</si>
  <si>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</si>
  <si>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</si>
  <si>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</si>
  <si>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</si>
  <si>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</si>
  <si>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</si>
  <si>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</si>
  <si>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</si>
  <si>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</si>
  <si>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</si>
  <si>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</si>
  <si>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</si>
  <si>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</si>
  <si>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</si>
  <si>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</si>
  <si>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</si>
  <si>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</si>
  <si>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</si>
  <si>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</si>
  <si>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</si>
  <si>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</si>
  <si>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</si>
  <si>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</si>
  <si>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</si>
  <si>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</si>
  <si>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</si>
  <si>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</si>
  <si>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</si>
  <si>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</si>
  <si>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</si>
  <si>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</si>
  <si>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</si>
  <si>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</si>
  <si>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</si>
  <si>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</si>
  <si>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</si>
  <si>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</si>
  <si>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</si>
  <si>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</si>
  <si>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</si>
  <si>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</si>
  <si>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</si>
  <si>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</si>
  <si>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</si>
  <si>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</si>
  <si>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</si>
  <si>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</si>
  <si>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</si>
  <si>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</si>
  <si>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</si>
  <si>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</si>
  <si>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</si>
  <si>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</si>
  <si>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</si>
  <si>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</si>
  <si>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</si>
  <si>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</si>
  <si>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</si>
  <si>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</si>
  <si>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</si>
  <si>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</si>
  <si>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</si>
  <si>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</si>
  <si>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</si>
  <si>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</si>
  <si>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</si>
  <si>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</si>
  <si>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</si>
  <si>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</si>
  <si>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</si>
  <si>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</si>
  <si>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</si>
  <si>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</si>
  <si>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</si>
  <si>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</si>
  <si>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</si>
  <si>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</si>
  <si>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</si>
  <si>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</si>
  <si>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</si>
  <si>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</si>
  <si>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</si>
  <si>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</si>
  <si>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</si>
  <si>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</si>
  <si>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</si>
  <si>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</si>
  <si>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</si>
  <si>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</si>
  <si>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</si>
  <si>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</si>
  <si>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</si>
  <si>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</si>
  <si>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</si>
  <si>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</si>
  <si>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</si>
  <si>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</si>
  <si>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</si>
  <si>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</si>
  <si>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</si>
  <si>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</si>
  <si>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</si>
  <si>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</si>
  <si>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</si>
  <si>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</si>
  <si>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</si>
  <si>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</si>
  <si>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</si>
  <si>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</si>
  <si>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</si>
  <si>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</si>
  <si>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</si>
  <si>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</si>
  <si>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</si>
  <si>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</si>
  <si>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</si>
  <si>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</si>
  <si>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</si>
  <si>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</si>
  <si>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</si>
  <si>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</si>
  <si>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</si>
  <si>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</si>
  <si>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</si>
  <si>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</si>
  <si>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</si>
  <si>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</si>
  <si>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</si>
  <si>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</si>
  <si>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</si>
  <si>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</si>
  <si>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</si>
  <si>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</si>
  <si>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</si>
  <si>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</si>
  <si>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</si>
  <si>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</si>
  <si>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</si>
  <si>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</si>
  <si>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</si>
  <si>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</si>
  <si>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</si>
  <si>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</si>
  <si>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</si>
  <si>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</si>
  <si>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</si>
  <si>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</si>
  <si>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</si>
  <si>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</si>
  <si>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</si>
  <si>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</si>
  <si>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</si>
  <si>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</si>
  <si>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</si>
  <si>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</si>
  <si>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</si>
  <si>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</si>
  <si>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</si>
  <si>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</si>
  <si>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</si>
  <si>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</si>
  <si>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</si>
  <si>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</si>
  <si>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</si>
  <si>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</si>
  <si>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</si>
  <si>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</si>
  <si>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</si>
  <si>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</si>
  <si>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</si>
  <si>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</si>
  <si>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</si>
  <si>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</si>
  <si>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</si>
  <si>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</si>
  <si>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</si>
  <si>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</si>
  <si>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</si>
  <si>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</si>
  <si>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</si>
  <si>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</si>
  <si>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</si>
  <si>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</si>
  <si>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</si>
  <si>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</si>
  <si>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</si>
  <si>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</si>
  <si>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</si>
  <si>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</si>
  <si>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</si>
  <si>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</si>
  <si>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</si>
  <si>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</si>
  <si>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</si>
  <si>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</si>
  <si>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</si>
  <si>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</si>
  <si>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</si>
  <si>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</si>
  <si>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</si>
  <si>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</si>
  <si>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</si>
  <si>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</si>
  <si>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</si>
  <si>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</si>
  <si>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</si>
  <si>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</si>
  <si>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</si>
  <si>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</si>
  <si>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</si>
  <si>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</si>
  <si>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</si>
  <si>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</si>
  <si>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</si>
  <si>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</si>
  <si>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</si>
  <si>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</si>
  <si>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</si>
  <si>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</si>
  <si>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</si>
  <si>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</si>
  <si>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</si>
  <si>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</si>
  <si>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</si>
  <si>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</si>
  <si>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</si>
  <si>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</si>
  <si>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</si>
  <si>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</si>
  <si>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</si>
  <si>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</si>
  <si>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</si>
  <si>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</si>
  <si>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</si>
  <si>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</si>
  <si>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</si>
  <si>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</si>
  <si>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</si>
  <si>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</si>
  <si>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</si>
  <si>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</si>
  <si>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</si>
  <si>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</si>
  <si>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</si>
  <si>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</si>
  <si>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</si>
  <si>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</si>
  <si>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</si>
  <si>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</si>
  <si>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</si>
  <si>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</si>
  <si>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</si>
  <si>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</si>
  <si>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</si>
  <si>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</si>
  <si>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</si>
  <si>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</si>
  <si>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</si>
  <si>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</si>
  <si>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</si>
  <si>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</si>
  <si>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</si>
  <si>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</si>
  <si>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</si>
  <si>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</si>
  <si>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</si>
  <si>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</si>
  <si>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</si>
  <si>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</si>
  <si>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</si>
  <si>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</si>
  <si>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</si>
  <si>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</si>
  <si>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</si>
  <si>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</si>
  <si>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</si>
  <si>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</si>
  <si>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</si>
  <si>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</si>
  <si>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</si>
  <si>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</si>
  <si>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</si>
  <si>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</si>
  <si>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</si>
  <si>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</si>
  <si>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</si>
  <si>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</si>
  <si>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</si>
  <si>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</si>
  <si>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</si>
  <si>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</si>
  <si>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</si>
  <si>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</si>
  <si>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</si>
  <si>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</si>
  <si>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</si>
  <si>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</si>
  <si>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</si>
  <si>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</si>
  <si>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</si>
  <si>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</si>
  <si>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</si>
  <si>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</si>
  <si>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</si>
  <si>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</si>
  <si>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</si>
  <si>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</si>
  <si>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</si>
  <si>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</si>
  <si>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</si>
  <si>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</si>
  <si>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</si>
  <si>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</si>
  <si>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</si>
  <si>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</si>
  <si>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</si>
  <si>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</si>
  <si>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</si>
  <si>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</si>
  <si>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</si>
  <si>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</si>
  <si>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</si>
  <si>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</si>
  <si>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</si>
  <si>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</si>
  <si>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</si>
  <si>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</si>
  <si>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</si>
  <si>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</si>
  <si>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</si>
  <si>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</si>
  <si>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</si>
  <si>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</si>
  <si>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</si>
  <si>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</si>
  <si>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</si>
  <si>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</si>
  <si>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</si>
  <si>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</si>
  <si>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</si>
  <si>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</si>
  <si>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</si>
  <si>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</si>
  <si>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</si>
  <si>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</si>
  <si>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</si>
  <si>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</si>
  <si>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</si>
  <si>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</si>
  <si>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</si>
  <si>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</si>
  <si>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</si>
  <si>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</si>
  <si>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</si>
  <si>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</si>
  <si>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</si>
  <si>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</si>
  <si>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</si>
  <si>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</si>
  <si>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</si>
  <si>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</si>
  <si>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</si>
  <si>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</si>
  <si>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</si>
  <si>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</si>
  <si>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</si>
  <si>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</si>
  <si>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</si>
  <si>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</si>
  <si>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</si>
  <si>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</si>
  <si>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</si>
  <si>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</si>
  <si>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</si>
  <si>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</si>
  <si>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</si>
  <si>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</si>
  <si>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</si>
  <si>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</si>
  <si>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</si>
  <si>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</si>
  <si>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</si>
  <si>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</si>
  <si>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</si>
  <si>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</si>
  <si>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</si>
  <si>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</si>
  <si>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</si>
  <si>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</si>
  <si>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</si>
  <si>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</si>
  <si>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</si>
  <si>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</si>
  <si>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</si>
  <si>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</si>
  <si>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</si>
  <si>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</si>
  <si>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</si>
  <si>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</si>
  <si>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</si>
  <si>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</si>
  <si>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</si>
  <si>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</si>
  <si>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</si>
  <si>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</si>
  <si>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</si>
  <si>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</si>
  <si>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</si>
  <si>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</si>
  <si>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</si>
  <si>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</si>
  <si>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</si>
  <si>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</si>
  <si>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</si>
  <si>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</si>
  <si>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</si>
  <si>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</si>
  <si>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</si>
  <si>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</si>
  <si>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</si>
  <si>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</si>
  <si>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</si>
  <si>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</si>
  <si>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</si>
  <si>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</si>
  <si>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</si>
  <si>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</si>
  <si>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</si>
  <si>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</si>
  <si>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</si>
  <si>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</si>
  <si>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</si>
  <si>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</si>
  <si>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</si>
  <si>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</si>
  <si>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</si>
  <si>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</si>
  <si>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</si>
  <si>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</si>
  <si>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</si>
  <si>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</si>
  <si>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</si>
  <si>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</si>
  <si>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</si>
  <si>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</si>
  <si>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</si>
  <si>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</si>
  <si>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</si>
  <si>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</si>
  <si>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</si>
  <si>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</si>
  <si>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</si>
  <si>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</si>
  <si>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</si>
  <si>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</si>
  <si>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</si>
  <si>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</si>
  <si>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</si>
  <si>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</si>
  <si>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</si>
  <si>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</si>
  <si>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</si>
  <si>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</si>
  <si>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</si>
  <si>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</si>
  <si>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</si>
  <si>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</si>
  <si>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</si>
  <si>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</si>
  <si>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</si>
  <si>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</si>
  <si>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</si>
  <si>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</si>
  <si>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</si>
  <si>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</si>
  <si>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</si>
  <si>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</si>
  <si>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</si>
  <si>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</si>
  <si>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</si>
  <si>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</si>
  <si>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</si>
  <si>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</si>
  <si>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</si>
  <si>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</si>
  <si>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</si>
  <si>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</si>
  <si>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</si>
  <si>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</si>
  <si>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</si>
  <si>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</si>
  <si>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</si>
  <si>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</si>
  <si>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</si>
  <si>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</si>
  <si>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</si>
  <si>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</si>
  <si>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</si>
  <si>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</si>
  <si>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</si>
  <si>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</si>
  <si>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</si>
  <si>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</si>
  <si>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</si>
  <si>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</si>
  <si>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</si>
  <si>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</si>
  <si>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</si>
  <si>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</si>
  <si>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</si>
  <si>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</si>
  <si>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</si>
  <si>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</si>
  <si>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</si>
  <si>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</si>
  <si>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</si>
  <si>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</si>
  <si>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</si>
  <si>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</si>
  <si>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</si>
  <si>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</si>
  <si>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</si>
  <si>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</si>
  <si>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</si>
  <si>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</si>
  <si>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</si>
  <si>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</si>
  <si>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</si>
  <si>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</si>
  <si>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</si>
  <si>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</si>
  <si>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</si>
  <si>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</si>
  <si>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</si>
  <si>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</si>
  <si>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</si>
  <si>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</si>
  <si>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</si>
  <si>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</si>
  <si>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</si>
  <si>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</si>
  <si>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</si>
  <si>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</si>
  <si>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</si>
  <si>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</si>
  <si>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</si>
  <si>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</si>
  <si>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</si>
  <si>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</si>
  <si>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</si>
  <si>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</si>
  <si>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</si>
  <si>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</si>
  <si>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</si>
  <si>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</si>
  <si>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</si>
  <si>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</si>
  <si>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</si>
  <si>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</si>
  <si>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</si>
  <si>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</si>
  <si>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</si>
  <si>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</si>
  <si>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</si>
  <si>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</si>
  <si>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</si>
  <si>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</si>
  <si>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</si>
  <si>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</si>
  <si>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</si>
  <si>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</si>
  <si>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</si>
  <si>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</si>
  <si>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</si>
  <si>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</si>
  <si>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</si>
  <si>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</si>
  <si>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</si>
  <si>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</si>
  <si>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</si>
  <si>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</si>
  <si>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</si>
  <si>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</si>
  <si>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</si>
  <si>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</si>
  <si>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</si>
  <si>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</si>
  <si>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</si>
  <si>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</si>
  <si>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</si>
  <si>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</si>
  <si>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</si>
  <si>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</si>
  <si>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</si>
  <si>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</si>
  <si>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</si>
  <si>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</si>
  <si>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</si>
  <si>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</si>
  <si>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</si>
  <si>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</si>
  <si>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</si>
  <si>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</si>
  <si>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</si>
  <si>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</si>
  <si>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</si>
  <si>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</si>
  <si>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</si>
  <si>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</si>
  <si>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</si>
  <si>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</si>
  <si>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</si>
  <si>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</si>
  <si>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</si>
  <si>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</si>
  <si>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</si>
  <si>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</si>
  <si>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</si>
  <si>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</si>
  <si>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</si>
  <si>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</si>
  <si>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</si>
  <si>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</si>
  <si>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</si>
  <si>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</si>
  <si>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</si>
  <si>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</si>
  <si>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</si>
  <si>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</si>
  <si>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</si>
  <si>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</si>
  <si>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</si>
  <si>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</si>
  <si>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</si>
  <si>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</si>
  <si>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</si>
  <si>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</si>
  <si>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</si>
  <si>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</si>
  <si>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</si>
  <si>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</si>
  <si>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</si>
  <si>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</si>
  <si>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</si>
  <si>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</si>
  <si>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</si>
  <si>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</si>
  <si>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</si>
  <si>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</si>
  <si>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</si>
  <si>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</si>
  <si>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</si>
  <si>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</si>
  <si>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</si>
  <si>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</si>
  <si>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</si>
  <si>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</si>
  <si>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</si>
  <si>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</si>
  <si>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</si>
  <si>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</si>
  <si>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</si>
  <si>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</si>
  <si>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</si>
  <si>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</si>
  <si>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</si>
  <si>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</si>
  <si>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</si>
  <si>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</si>
  <si>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</si>
  <si>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</si>
  <si>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</si>
  <si>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</si>
  <si>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</si>
  <si>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</si>
  <si>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</si>
  <si>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</si>
  <si>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</si>
  <si>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</si>
  <si>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</si>
  <si>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</si>
  <si>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</si>
  <si>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</si>
  <si>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</si>
  <si>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</si>
  <si>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</si>
  <si>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</si>
  <si>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</si>
  <si>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</si>
  <si>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</si>
  <si>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</si>
  <si>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</si>
  <si>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</si>
  <si>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</si>
  <si>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</si>
  <si>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</si>
  <si>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</si>
  <si>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</si>
  <si>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</si>
  <si>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</si>
  <si>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</si>
  <si>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</si>
  <si>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</si>
  <si>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</si>
  <si>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</si>
  <si>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</si>
  <si>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</si>
  <si>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</si>
  <si>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</si>
  <si>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</si>
  <si>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</si>
  <si>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</si>
  <si>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</si>
  <si>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</si>
  <si>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</si>
  <si>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</si>
  <si>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</si>
  <si>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</si>
  <si>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</si>
  <si>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</si>
  <si>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</si>
  <si>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</si>
  <si>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</si>
  <si>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</si>
  <si>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</si>
  <si>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</si>
  <si>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</si>
  <si>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</si>
  <si>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</si>
  <si>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</si>
  <si>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</si>
  <si>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</si>
  <si>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</si>
  <si>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</si>
  <si>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</si>
  <si>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</si>
  <si>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</si>
  <si>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</si>
  <si>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</si>
  <si>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</si>
  <si>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</si>
  <si>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</si>
  <si>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</si>
  <si>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</si>
  <si>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</si>
  <si>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</si>
  <si>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</si>
  <si>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</si>
  <si>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</si>
  <si>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</si>
  <si>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</si>
  <si>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</si>
  <si>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</si>
  <si>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</si>
  <si>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</si>
  <si>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</si>
  <si>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</si>
  <si>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</si>
  <si>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</si>
  <si>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</si>
  <si>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</si>
  <si>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</si>
  <si>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</si>
  <si>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</si>
  <si>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</si>
  <si>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</si>
  <si>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</si>
  <si>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</si>
  <si>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</si>
  <si>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</si>
  <si>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</si>
  <si>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</si>
  <si>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</si>
  <si>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</si>
  <si>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</si>
  <si>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</si>
  <si>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</si>
  <si>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</si>
  <si>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</si>
  <si>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</si>
  <si>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</si>
  <si>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</si>
  <si>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</si>
  <si>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</si>
  <si>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</si>
  <si>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</si>
  <si>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</si>
  <si>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</si>
  <si>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</si>
  <si>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</si>
  <si>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</si>
  <si>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</si>
  <si>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</si>
  <si>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</si>
  <si>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</si>
  <si>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</si>
  <si>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</si>
  <si>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</si>
  <si>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</si>
  <si>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</si>
  <si>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</si>
  <si>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</si>
  <si>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</si>
  <si>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</si>
  <si>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</si>
  <si>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</si>
  <si>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</si>
  <si>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</si>
  <si>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</si>
  <si>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</si>
  <si>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</si>
  <si>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</si>
  <si>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</si>
  <si>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</si>
  <si>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</si>
  <si>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</si>
  <si>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</si>
  <si>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</si>
  <si>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</si>
  <si>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</si>
  <si>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</si>
  <si>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</si>
  <si>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</si>
  <si>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</si>
  <si>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</si>
  <si>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</si>
  <si>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</si>
  <si>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</si>
  <si>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</si>
  <si>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</si>
  <si>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</si>
  <si>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</si>
  <si>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</si>
  <si>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</si>
  <si>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</si>
  <si>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</si>
  <si>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</si>
  <si>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</si>
  <si>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</si>
  <si>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</si>
  <si>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</si>
  <si>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</si>
  <si>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</si>
  <si>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</si>
  <si>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</si>
  <si>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</si>
  <si>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</si>
  <si>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</si>
  <si>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</si>
  <si>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</si>
  <si>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</si>
  <si>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</si>
  <si>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</si>
  <si>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</si>
  <si>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</si>
  <si>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</si>
  <si>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</si>
  <si>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</si>
  <si>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</si>
  <si>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</si>
  <si>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</si>
  <si>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</si>
  <si>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</si>
  <si>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</si>
  <si>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</si>
  <si>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</si>
  <si>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</si>
  <si>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</si>
  <si>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</si>
  <si>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</si>
  <si>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</si>
  <si>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</si>
  <si>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</si>
  <si>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</si>
  <si>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</si>
  <si>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</si>
  <si>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</si>
  <si>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</si>
  <si>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</si>
  <si>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</si>
  <si>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</si>
  <si>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</si>
  <si>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</si>
  <si>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</si>
  <si>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</si>
  <si>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</si>
  <si>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</si>
  <si>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</si>
  <si>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</si>
  <si>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</si>
  <si>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</si>
  <si>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</si>
  <si>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</si>
  <si>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</si>
  <si>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</si>
  <si>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</si>
  <si>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</si>
  <si>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</si>
  <si>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</si>
  <si>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</si>
  <si>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</si>
  <si>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</si>
  <si>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</si>
  <si>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</si>
  <si>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</si>
  <si>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</si>
  <si>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</si>
  <si>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</si>
  <si>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</si>
  <si>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</si>
  <si>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</si>
  <si>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</si>
  <si>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</si>
  <si>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</si>
  <si>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</si>
  <si>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</si>
  <si>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</si>
  <si>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</si>
  <si>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</si>
  <si>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</si>
  <si>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</si>
  <si>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</si>
  <si>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</si>
  <si>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</si>
  <si>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</si>
  <si>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</si>
  <si>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</si>
  <si>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</si>
  <si>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</si>
  <si>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</si>
  <si>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</si>
  <si>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</si>
  <si>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</si>
  <si>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</si>
  <si>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</si>
  <si>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</si>
  <si>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</si>
  <si>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</si>
  <si>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</si>
  <si>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</si>
  <si>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</si>
  <si>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</si>
  <si>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</si>
  <si>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</si>
  <si>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</si>
  <si>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</si>
  <si>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</si>
  <si>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</si>
  <si>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</si>
  <si>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</si>
  <si>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</si>
  <si>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</si>
  <si>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</si>
  <si>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</si>
  <si>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</si>
  <si>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</si>
  <si>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</si>
  <si>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</si>
  <si>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</si>
  <si>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</si>
  <si>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</si>
  <si>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</si>
  <si>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</si>
  <si>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</si>
  <si>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</si>
  <si>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</si>
  <si>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</si>
  <si>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</si>
  <si>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</si>
  <si>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</si>
  <si>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</si>
  <si>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</si>
  <si>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</si>
  <si>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</si>
  <si>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</si>
  <si>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</si>
  <si>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</si>
  <si>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</si>
  <si>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</si>
  <si>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</si>
  <si>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</si>
  <si>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</si>
  <si>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</si>
  <si>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</si>
  <si>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</si>
  <si>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</si>
  <si>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</si>
  <si>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</si>
  <si>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</si>
  <si>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</si>
  <si>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</si>
  <si>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</si>
  <si>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</si>
  <si>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</si>
  <si>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</si>
  <si>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</si>
  <si>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</si>
  <si>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</si>
  <si>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</si>
  <si>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</si>
  <si>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</si>
  <si>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</si>
  <si>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</si>
  <si>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</si>
  <si>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</si>
  <si>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</si>
  <si>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</si>
  <si>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</si>
  <si>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</si>
  <si>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</si>
  <si>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</si>
  <si>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</si>
  <si>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</si>
  <si>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</si>
  <si>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</si>
  <si>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</si>
  <si>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</si>
  <si>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</si>
  <si>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</si>
  <si>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</si>
  <si>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</si>
  <si>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</si>
  <si>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</si>
  <si>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</si>
  <si>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</si>
  <si>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</si>
  <si>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</si>
  <si>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</si>
  <si>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</si>
  <si>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</si>
  <si>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</si>
  <si>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</si>
  <si>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</si>
  <si>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</si>
  <si>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</si>
  <si>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</si>
  <si>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</si>
  <si>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</si>
  <si>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</si>
  <si>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</si>
  <si>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</si>
  <si>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</si>
  <si>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</si>
  <si>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</si>
  <si>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</si>
  <si>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</si>
  <si>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</si>
  <si>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</si>
  <si>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</si>
  <si>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</si>
  <si>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</si>
  <si>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</si>
  <si>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</si>
  <si>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</si>
  <si>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</si>
  <si>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</si>
  <si>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</si>
  <si>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</si>
  <si>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</si>
  <si>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</si>
  <si>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</si>
  <si>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</si>
  <si>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</si>
  <si>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</si>
  <si>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</si>
  <si>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</si>
  <si>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</si>
  <si>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</si>
  <si>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</si>
  <si>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</si>
  <si>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</si>
  <si>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</si>
  <si>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</si>
  <si>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</si>
  <si>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</si>
  <si>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</si>
  <si>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</si>
  <si>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</si>
  <si>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</si>
  <si>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</si>
  <si>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</si>
  <si>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</si>
  <si>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</si>
  <si>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</si>
  <si>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</si>
  <si>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</si>
  <si>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</si>
  <si>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</si>
  <si>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</si>
  <si>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</si>
  <si>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</si>
  <si>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</si>
  <si>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</si>
  <si>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</si>
  <si>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</si>
  <si>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</si>
  <si>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</si>
  <si>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</si>
  <si>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</si>
  <si>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</si>
  <si>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</si>
  <si>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</si>
  <si>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</si>
  <si>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</si>
  <si>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</si>
  <si>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</si>
  <si>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</si>
  <si>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</si>
  <si>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</si>
  <si>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</si>
  <si>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</si>
  <si>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</si>
  <si>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</si>
  <si>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</si>
  <si>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</si>
  <si>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</si>
  <si>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</si>
  <si>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</si>
  <si>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</si>
  <si>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</si>
  <si>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</si>
  <si>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</si>
  <si>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</si>
  <si>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</si>
  <si>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</si>
  <si>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</si>
  <si>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</si>
  <si>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</si>
  <si>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</si>
  <si>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</si>
  <si>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</si>
  <si>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</si>
  <si>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</si>
  <si>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</si>
  <si>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</si>
  <si>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</si>
  <si>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</si>
  <si>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</si>
  <si>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</si>
  <si>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</si>
  <si>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</si>
  <si>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</si>
  <si>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</si>
  <si>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</si>
  <si>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</si>
  <si>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</si>
  <si>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</si>
  <si>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</si>
  <si>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</si>
  <si>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</si>
  <si>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</si>
  <si>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</si>
  <si>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</si>
  <si>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</si>
  <si>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</si>
  <si>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</si>
  <si>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</si>
  <si>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</si>
  <si>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</si>
  <si>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</si>
  <si>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</si>
  <si>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</si>
  <si>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</si>
  <si>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</si>
  <si>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</si>
  <si>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</si>
  <si>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</si>
  <si>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</si>
  <si>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</si>
  <si>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</si>
  <si>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</si>
  <si>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</si>
  <si>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</si>
  <si>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</si>
  <si>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</si>
  <si>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</si>
  <si>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</si>
  <si>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</si>
  <si>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</si>
  <si>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</si>
  <si>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</si>
  <si>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</si>
  <si>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</si>
  <si>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</si>
  <si>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</si>
  <si>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</si>
  <si>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</si>
  <si>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</si>
  <si>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</si>
  <si>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</si>
  <si>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</si>
  <si>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</si>
  <si>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</si>
  <si>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</si>
  <si>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</si>
  <si>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</si>
  <si>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</si>
  <si>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</si>
  <si>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</si>
  <si>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</si>
  <si>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</si>
  <si>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</si>
  <si>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</si>
  <si>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</si>
  <si>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</si>
  <si>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</si>
  <si>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</si>
  <si>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</si>
  <si>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</si>
  <si>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</si>
  <si>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</si>
  <si>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</si>
  <si>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</si>
  <si>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</si>
  <si>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</si>
  <si>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</si>
  <si>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</si>
  <si>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</si>
  <si>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</si>
  <si>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</si>
  <si>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</si>
  <si>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</si>
  <si>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</si>
  <si>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</si>
  <si>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</si>
  <si>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</si>
  <si>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</si>
  <si>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</si>
  <si>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</si>
  <si>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</si>
  <si>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</si>
  <si>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</si>
  <si>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</si>
  <si>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</si>
  <si>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</si>
  <si>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</si>
  <si>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</si>
  <si>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</si>
  <si>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</si>
  <si>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</si>
  <si>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</si>
  <si>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</si>
  <si>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</si>
  <si>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</si>
  <si>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</si>
  <si>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</si>
  <si>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</si>
  <si>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</si>
  <si>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</si>
  <si>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</si>
  <si>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</si>
  <si>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</si>
  <si>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</si>
  <si>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</si>
  <si>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</si>
  <si>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</si>
  <si>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</si>
  <si>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</si>
  <si>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</si>
  <si>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</si>
  <si>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</si>
  <si>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</si>
  <si>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</si>
  <si>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</si>
  <si>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</si>
  <si>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</si>
  <si>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</si>
  <si>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</si>
  <si>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</si>
  <si>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</si>
  <si>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</si>
  <si>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</si>
  <si>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</si>
  <si>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</si>
  <si>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</si>
  <si>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</si>
  <si>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</si>
  <si>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</si>
  <si>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</si>
  <si>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</si>
  <si>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</si>
  <si>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</si>
  <si>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</si>
  <si>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</si>
  <si>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</si>
  <si>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</si>
  <si>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</si>
  <si>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</si>
  <si>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</si>
  <si>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</si>
  <si>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</si>
  <si>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</si>
  <si>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</si>
  <si>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</si>
  <si>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</si>
  <si>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</si>
  <si>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</si>
  <si>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</si>
  <si>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</si>
  <si>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</si>
  <si>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</si>
  <si>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</si>
  <si>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</si>
  <si>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</si>
  <si>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</si>
  <si>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</si>
  <si>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</si>
  <si>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</si>
  <si>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</si>
  <si>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</si>
  <si>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</si>
  <si>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</si>
  <si>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</si>
  <si>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</si>
  <si>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</si>
  <si>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</si>
  <si>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</si>
  <si>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</si>
  <si>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</si>
  <si>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</si>
  <si>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</si>
  <si>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</si>
  <si>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</si>
  <si>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</si>
  <si>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</si>
  <si>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</si>
  <si>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</si>
  <si>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</si>
  <si>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</si>
  <si>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</si>
  <si>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</si>
  <si>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</si>
  <si>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</si>
  <si>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</si>
  <si>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</si>
  <si>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</si>
  <si>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</si>
  <si>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</si>
  <si>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</si>
  <si>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</si>
  <si>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</si>
  <si>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</si>
  <si>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</si>
  <si>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</si>
  <si>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</si>
  <si>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</si>
  <si>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</si>
  <si>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</si>
  <si>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</si>
  <si>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</si>
  <si>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</si>
  <si>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</si>
  <si>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</si>
  <si>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</si>
  <si>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</si>
  <si>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</si>
  <si>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</si>
  <si>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</si>
  <si>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</si>
  <si>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</si>
  <si>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</si>
  <si>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</si>
  <si>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</si>
  <si>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</si>
  <si>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</si>
  <si>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</si>
  <si>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</si>
  <si>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</si>
  <si>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</si>
  <si>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</si>
  <si>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</si>
  <si>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</si>
  <si>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</si>
  <si>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</si>
  <si>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</si>
  <si>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</si>
  <si>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</si>
  <si>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</si>
  <si>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</si>
  <si>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</si>
  <si>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</si>
  <si>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</si>
  <si>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</si>
  <si>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</si>
  <si>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</si>
  <si>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</si>
  <si>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</si>
  <si>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</si>
  <si>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</si>
  <si>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</si>
  <si>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</si>
  <si>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</si>
  <si>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</si>
  <si>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</si>
  <si>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</si>
  <si>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</si>
  <si>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</si>
  <si>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</si>
  <si>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</si>
  <si>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</si>
  <si>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</si>
  <si>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</si>
  <si>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</si>
  <si>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</si>
  <si>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</si>
  <si>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</si>
  <si>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</si>
  <si>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</si>
  <si>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</si>
  <si>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</si>
  <si>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</si>
  <si>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</si>
  <si>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</si>
  <si>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</si>
  <si>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</si>
  <si>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</si>
  <si>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</si>
  <si>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</si>
  <si>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</si>
  <si>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</si>
  <si>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</si>
  <si>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</si>
  <si>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</si>
  <si>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</si>
  <si>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</si>
  <si>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</si>
  <si>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</si>
  <si>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</si>
  <si>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</si>
  <si>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</si>
  <si>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</si>
  <si>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</si>
  <si>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</si>
  <si>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</si>
  <si>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</si>
  <si>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</si>
  <si>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</si>
  <si>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</si>
  <si>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</si>
  <si>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</si>
  <si>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</si>
  <si>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</si>
  <si>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</si>
  <si>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</si>
  <si>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</si>
  <si>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</si>
  <si>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</si>
  <si>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</si>
  <si>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</si>
  <si>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</si>
  <si>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</si>
  <si>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</si>
  <si>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</si>
  <si>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</si>
  <si>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</si>
  <si>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</si>
  <si>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</si>
  <si>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</si>
  <si>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</si>
  <si>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</si>
  <si>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</si>
  <si>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</si>
  <si>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</si>
  <si>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</si>
  <si>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</si>
  <si>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</si>
  <si>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</si>
  <si>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</si>
  <si>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</si>
  <si>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</si>
  <si>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</si>
  <si>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</si>
  <si>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</si>
  <si>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</si>
  <si>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</si>
  <si>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</si>
  <si>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</si>
  <si>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</si>
  <si>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</si>
  <si>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</si>
  <si>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</si>
  <si>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</si>
  <si>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</si>
  <si>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</si>
  <si>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</si>
  <si>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</si>
  <si>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</si>
  <si>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</si>
  <si>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</si>
  <si>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</si>
  <si>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</si>
  <si>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</si>
  <si>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</si>
  <si>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</si>
  <si>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</si>
  <si>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</si>
  <si>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</si>
  <si>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</si>
  <si>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</si>
  <si>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</si>
  <si>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</si>
  <si>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</si>
  <si>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</si>
  <si>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</si>
  <si>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</si>
  <si>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</si>
  <si>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</si>
  <si>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</si>
  <si>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</si>
  <si>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</si>
  <si>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</si>
  <si>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</si>
  <si>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</si>
  <si>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</si>
  <si>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</si>
  <si>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</si>
  <si>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</si>
  <si>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</si>
  <si>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</si>
  <si>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</si>
  <si>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</si>
  <si>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</si>
  <si>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</si>
  <si>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</si>
  <si>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</si>
  <si>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</si>
  <si>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</si>
  <si>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</si>
  <si>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</si>
  <si>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</si>
  <si>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</si>
  <si>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</si>
  <si>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</si>
  <si>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</si>
  <si>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</si>
  <si>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</si>
  <si>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</si>
  <si>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</si>
  <si>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</si>
  <si>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</si>
  <si>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</si>
  <si>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</si>
  <si>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</si>
  <si>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</si>
  <si>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</si>
  <si>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</si>
  <si>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</si>
  <si>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</si>
  <si>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</si>
  <si>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</si>
  <si>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</si>
  <si>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</si>
  <si>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</si>
  <si>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</si>
  <si>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</si>
  <si>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</si>
  <si>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</si>
  <si>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</si>
  <si>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</si>
  <si>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</si>
  <si>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</si>
  <si>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</si>
  <si>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</si>
  <si>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</si>
  <si>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</si>
  <si>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</si>
  <si>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</si>
  <si>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</si>
  <si>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</si>
  <si>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</si>
  <si>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</si>
  <si>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</si>
  <si>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</si>
  <si>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</si>
  <si>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</si>
  <si>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</si>
  <si>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</si>
  <si>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</si>
  <si>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</si>
  <si>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</si>
  <si>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</si>
  <si>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</si>
  <si>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</si>
  <si>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</si>
  <si>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</si>
  <si>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</si>
  <si>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</si>
  <si>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</si>
  <si>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</si>
  <si>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</si>
  <si>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</si>
  <si>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</si>
  <si>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</si>
  <si>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</si>
  <si>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</si>
  <si>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</si>
  <si>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</si>
  <si>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</si>
  <si>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</si>
  <si>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</si>
  <si>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</si>
  <si>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</si>
  <si>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</si>
  <si>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</si>
  <si>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</si>
  <si>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</si>
  <si>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</si>
  <si>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</si>
  <si>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</si>
  <si>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</si>
  <si>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</si>
  <si>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</si>
  <si>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</si>
  <si>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</si>
  <si>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</si>
  <si>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</si>
  <si>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</si>
  <si>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</si>
  <si>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</si>
  <si>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</si>
  <si>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</si>
  <si>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</si>
  <si>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</si>
  <si>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</si>
  <si>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</si>
  <si>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</si>
  <si>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</si>
  <si>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</si>
  <si>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</si>
  <si>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</si>
  <si>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</si>
  <si>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</si>
  <si>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</si>
  <si>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</si>
  <si>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</si>
  <si>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</si>
  <si>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</si>
  <si>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</si>
  <si>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</si>
  <si>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</si>
  <si>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</si>
  <si>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</si>
  <si>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</si>
  <si>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</si>
  <si>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</si>
  <si>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</si>
  <si>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</si>
  <si>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</si>
  <si>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</si>
  <si>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</si>
  <si>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</si>
  <si>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</si>
  <si>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</si>
  <si>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</si>
  <si>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</si>
  <si>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</si>
  <si>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</si>
  <si>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</si>
  <si>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</si>
  <si>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</si>
  <si>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</si>
  <si>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</si>
  <si>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</si>
  <si>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</si>
  <si>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</si>
  <si>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</si>
  <si>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</si>
  <si>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</si>
  <si>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</si>
  <si>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</si>
  <si>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</si>
  <si>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</si>
  <si>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</si>
  <si>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</si>
  <si>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</si>
  <si>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</si>
  <si>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</si>
  <si>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</si>
  <si>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</si>
  <si>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</si>
  <si>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</si>
  <si>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</si>
  <si>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</si>
  <si>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</si>
  <si>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</si>
  <si>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</si>
  <si>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</si>
  <si>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</si>
  <si>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</si>
  <si>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</si>
  <si>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</si>
  <si>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</si>
  <si>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</si>
  <si>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</si>
  <si>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</si>
  <si>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</si>
  <si>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</si>
  <si>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</si>
  <si>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</si>
  <si>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</si>
  <si>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</si>
  <si>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</si>
  <si>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</si>
  <si>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</si>
  <si>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</si>
  <si>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</si>
  <si>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</si>
  <si>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</si>
  <si>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</si>
  <si>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</si>
  <si>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</si>
  <si>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</si>
  <si>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</si>
  <si>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</si>
  <si>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</si>
  <si>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</si>
  <si>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</si>
  <si>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</si>
  <si>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</si>
  <si>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</si>
  <si>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</si>
  <si>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</si>
  <si>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</si>
  <si>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</si>
  <si>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</si>
  <si>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</si>
  <si>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</si>
  <si>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</si>
  <si>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</si>
  <si>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</si>
  <si>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</si>
  <si>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</si>
  <si>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</si>
  <si>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</si>
  <si>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</si>
  <si>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</si>
  <si>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</si>
  <si>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</si>
  <si>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</si>
  <si>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</si>
  <si>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</si>
  <si>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</si>
  <si>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</si>
  <si>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</si>
  <si>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</si>
  <si>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</si>
  <si>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</si>
  <si>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</si>
  <si>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</si>
  <si>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</si>
  <si>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</si>
  <si>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</si>
  <si>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</si>
  <si>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</si>
  <si>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</si>
  <si>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</si>
  <si>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</si>
  <si>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</si>
  <si>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</si>
  <si>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</si>
  <si>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</si>
  <si>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</si>
  <si>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</si>
  <si>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</si>
  <si>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</si>
  <si>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</si>
  <si>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</si>
  <si>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</si>
  <si>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</si>
  <si>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</si>
  <si>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</si>
  <si>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</si>
  <si>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</si>
  <si>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</si>
  <si>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</si>
  <si>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</si>
  <si>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</si>
  <si>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</si>
  <si>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</si>
  <si>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</si>
  <si>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</si>
  <si>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</si>
  <si>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</si>
  <si>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</si>
  <si>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</si>
  <si>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</si>
  <si>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</si>
  <si>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</si>
  <si>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</si>
  <si>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</si>
  <si>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</si>
  <si>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</si>
  <si>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</si>
  <si>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</si>
  <si>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</si>
  <si>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</si>
  <si>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</si>
  <si>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</si>
  <si>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</si>
  <si>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</si>
  <si>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</si>
  <si>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</si>
  <si>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</si>
  <si>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</si>
  <si>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</si>
  <si>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</si>
  <si>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</si>
  <si>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</si>
  <si>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</si>
  <si>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</si>
  <si>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</si>
  <si>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</si>
  <si>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</si>
  <si>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</si>
  <si>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</si>
  <si>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</si>
  <si>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</si>
  <si>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</si>
  <si>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</si>
  <si>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</si>
  <si>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</si>
  <si>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</si>
  <si>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</si>
  <si>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</si>
  <si>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</si>
  <si>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</si>
  <si>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</si>
  <si>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</si>
  <si>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</si>
  <si>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</si>
  <si>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</si>
  <si>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</si>
  <si>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</si>
  <si>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</si>
  <si>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</si>
  <si>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</si>
  <si>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</si>
  <si>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</si>
  <si>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</si>
  <si>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</si>
  <si>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</si>
  <si>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</si>
  <si>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</si>
  <si>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</si>
  <si>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</si>
  <si>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</si>
  <si>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</si>
  <si>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</si>
  <si>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</si>
  <si>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</si>
  <si>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</si>
  <si>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</si>
  <si>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</si>
  <si>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</si>
  <si>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</si>
  <si>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</si>
  <si>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</si>
  <si>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</si>
  <si>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</si>
  <si>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</si>
  <si>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</si>
  <si>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</si>
  <si>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</si>
  <si>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</si>
  <si>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</si>
  <si>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</si>
  <si>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</si>
  <si>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</si>
  <si>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</si>
  <si>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</si>
  <si>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</si>
  <si>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</si>
  <si>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</si>
  <si>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</si>
  <si>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</si>
  <si>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</si>
  <si>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</si>
  <si>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</si>
  <si>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</si>
  <si>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</si>
  <si>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</si>
  <si>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</si>
  <si>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</si>
  <si>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</si>
  <si>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</si>
  <si>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</si>
  <si>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</si>
  <si>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</si>
  <si>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</si>
  <si>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</si>
  <si>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</si>
  <si>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</si>
  <si>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</si>
  <si>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</si>
  <si>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</si>
  <si>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</si>
  <si>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</si>
  <si>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</si>
  <si>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</si>
  <si>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</si>
  <si>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</si>
  <si>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</si>
  <si>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</si>
  <si>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</si>
  <si>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</si>
  <si>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</si>
  <si>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</si>
  <si>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</si>
  <si>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</si>
  <si>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</si>
  <si>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</si>
  <si>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</si>
  <si>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</si>
  <si>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</si>
  <si>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</si>
  <si>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</si>
  <si>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</si>
  <si>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</si>
  <si>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</si>
  <si>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</si>
  <si>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</si>
  <si>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</si>
  <si>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</si>
  <si>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</si>
  <si>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</si>
  <si>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</si>
  <si>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</si>
  <si>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</si>
  <si>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</si>
  <si>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</si>
  <si>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</si>
  <si>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</si>
  <si>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</si>
  <si>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</si>
  <si>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</si>
  <si>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</si>
  <si>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</si>
  <si>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</si>
  <si>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</si>
  <si>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</si>
  <si>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</si>
  <si>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</si>
  <si>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</si>
  <si>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</si>
  <si>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</si>
  <si>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</si>
  <si>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</si>
  <si>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</si>
  <si>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</si>
  <si>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</si>
  <si>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</si>
  <si>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</si>
  <si>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</si>
  <si>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</si>
  <si>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</si>
  <si>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</si>
  <si>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</si>
  <si>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</si>
  <si>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</si>
  <si>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</si>
  <si>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</si>
  <si>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</si>
  <si>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</si>
  <si>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</si>
  <si>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</si>
  <si>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</si>
  <si>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</si>
  <si>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</si>
  <si>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</si>
  <si>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</si>
  <si>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</si>
  <si>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</si>
  <si>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</si>
  <si>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</si>
  <si>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</si>
  <si>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</si>
  <si>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</si>
  <si>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</si>
  <si>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</si>
  <si>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</si>
  <si>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</si>
  <si>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</si>
  <si>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</si>
  <si>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</si>
  <si>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</si>
  <si>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</si>
  <si>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</si>
  <si>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</si>
  <si>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</si>
  <si>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</si>
  <si>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</si>
  <si>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</si>
  <si>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</si>
  <si>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</si>
  <si>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</si>
  <si>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</si>
  <si>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</si>
  <si>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</si>
  <si>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</si>
  <si>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</si>
  <si>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</si>
  <si>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</si>
  <si>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</si>
  <si>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</si>
  <si>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</si>
  <si>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</si>
  <si>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</si>
  <si>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</si>
  <si>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</si>
  <si>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</si>
  <si>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</si>
  <si>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</si>
  <si>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</si>
  <si>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</si>
  <si>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</si>
  <si>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</si>
  <si>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</si>
  <si>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</si>
  <si>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</si>
  <si>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</si>
  <si>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</si>
  <si>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</si>
  <si>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</si>
  <si>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</si>
  <si>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</si>
  <si>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</si>
  <si>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</si>
  <si>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</si>
  <si>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</si>
  <si>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</si>
  <si>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</si>
  <si>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</si>
  <si>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</si>
  <si>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</si>
  <si>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</si>
  <si>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</si>
  <si>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</si>
  <si>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</si>
  <si>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</si>
  <si>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</si>
  <si>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</si>
  <si>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</si>
  <si>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</si>
  <si>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</si>
  <si>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</si>
  <si>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</si>
  <si>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</si>
  <si>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</si>
  <si>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</si>
  <si>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</si>
  <si>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</si>
  <si>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</si>
  <si>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</si>
  <si>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</si>
  <si>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</si>
  <si>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</si>
  <si>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</si>
  <si>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</si>
  <si>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</si>
  <si>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</si>
  <si>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</si>
  <si>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</si>
  <si>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</si>
  <si>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</si>
  <si>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</si>
  <si>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</si>
  <si>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</si>
  <si>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</si>
  <si>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</si>
  <si>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</si>
  <si>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</si>
  <si>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</si>
  <si>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</si>
  <si>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</si>
  <si>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</si>
  <si>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</si>
  <si>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</si>
  <si>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</si>
  <si>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</si>
  <si>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</si>
  <si>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</si>
  <si>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</si>
  <si>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</si>
  <si>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</si>
  <si>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</si>
  <si>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</si>
  <si>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</si>
  <si>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</si>
  <si>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</si>
  <si>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</si>
  <si>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</si>
  <si>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</si>
  <si>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</si>
  <si>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</si>
  <si>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</si>
  <si>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</si>
  <si>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</si>
  <si>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</si>
  <si>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</si>
  <si>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</si>
  <si>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</si>
  <si>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</si>
  <si>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</si>
  <si>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</si>
  <si>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</si>
  <si>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</si>
  <si>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</si>
  <si>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</si>
  <si>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</si>
  <si>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</si>
  <si>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</si>
  <si>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</si>
  <si>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</si>
  <si>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</si>
  <si>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</si>
  <si>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</si>
  <si>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</si>
  <si>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</si>
  <si>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</si>
  <si>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</si>
  <si>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</si>
  <si>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</si>
  <si>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</si>
  <si>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</si>
  <si>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</si>
  <si>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</si>
  <si>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</si>
  <si>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</si>
  <si>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</si>
  <si>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</si>
  <si>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</si>
  <si>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</si>
  <si>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</si>
  <si>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</si>
  <si>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</si>
  <si>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</si>
  <si>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</si>
  <si>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</si>
  <si>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</si>
  <si>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</si>
  <si>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</si>
  <si>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</si>
  <si>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</si>
  <si>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</si>
  <si>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</si>
  <si>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</si>
  <si>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</si>
  <si>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</si>
  <si>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</si>
  <si>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</si>
  <si>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</si>
  <si>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</si>
  <si>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</si>
  <si>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</si>
  <si>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</si>
  <si>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</si>
  <si>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</si>
  <si>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</si>
  <si>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</si>
  <si>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</si>
  <si>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</si>
  <si>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</si>
  <si>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</si>
  <si>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</si>
  <si>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</si>
  <si>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</si>
  <si>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</si>
  <si>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</si>
  <si>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</si>
  <si>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</si>
  <si>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</si>
  <si>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</si>
  <si>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</si>
  <si>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</si>
  <si>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</si>
  <si>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</si>
  <si>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</si>
  <si>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</si>
  <si>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</si>
  <si>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</si>
  <si>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</si>
  <si>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</si>
  <si>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</si>
  <si>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</si>
  <si>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</si>
  <si>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</si>
  <si>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</si>
  <si>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</si>
  <si>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</si>
  <si>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</si>
  <si>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</si>
  <si>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</si>
  <si>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</si>
  <si>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</si>
  <si>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</si>
  <si>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</si>
  <si>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</si>
  <si>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</si>
  <si>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</si>
  <si>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</si>
  <si>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</si>
  <si>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</si>
  <si>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</si>
  <si>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</si>
  <si>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</si>
  <si>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</si>
  <si>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</si>
  <si>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</si>
  <si>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</si>
  <si>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</si>
  <si>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</si>
  <si>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</si>
  <si>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</si>
  <si>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</si>
  <si>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</si>
  <si>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</si>
  <si>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</si>
  <si>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</si>
  <si>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</si>
  <si>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</si>
  <si>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</si>
  <si>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</si>
  <si>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</si>
  <si>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</si>
  <si>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</si>
  <si>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</si>
  <si>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</si>
  <si>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</si>
  <si>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</si>
  <si>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</si>
  <si>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</si>
  <si>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</si>
  <si>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</si>
  <si>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</si>
  <si>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</si>
  <si>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</si>
  <si>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</si>
  <si>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</si>
  <si>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</si>
  <si>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</si>
  <si>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</si>
  <si>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</si>
  <si>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</si>
  <si>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</si>
  <si>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</si>
  <si>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</si>
  <si>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</si>
  <si>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</si>
  <si>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</si>
  <si>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</si>
  <si>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</si>
  <si>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</si>
  <si>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</si>
  <si>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</si>
  <si>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</si>
  <si>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</si>
  <si>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</si>
  <si>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</si>
  <si>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</si>
  <si>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</si>
  <si>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</si>
  <si>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</si>
  <si>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</si>
  <si>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</si>
  <si>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</si>
  <si>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</si>
  <si>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</si>
  <si>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</si>
  <si>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</si>
  <si>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</si>
  <si>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</si>
  <si>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</si>
  <si>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</si>
  <si>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</si>
  <si>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</si>
  <si>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</si>
  <si>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</si>
  <si>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</si>
  <si>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</si>
  <si>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</si>
  <si>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</si>
  <si>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</si>
  <si>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</si>
  <si>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</si>
  <si>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</si>
  <si>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</si>
  <si>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</si>
  <si>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</si>
  <si>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</si>
  <si>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</si>
  <si>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</si>
  <si>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</si>
  <si>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</si>
  <si>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</si>
  <si>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</si>
  <si>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</si>
  <si>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</si>
  <si>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</si>
  <si>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</si>
  <si>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</si>
  <si>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</si>
  <si>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</si>
  <si>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</si>
  <si>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</si>
  <si>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</si>
  <si>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</si>
  <si>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</si>
  <si>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</si>
  <si>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</si>
  <si>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</si>
  <si>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</si>
  <si>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</si>
  <si>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</si>
  <si>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</si>
  <si>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</si>
  <si>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</si>
  <si>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</si>
  <si>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</si>
  <si>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</si>
  <si>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</si>
  <si>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</si>
  <si>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</si>
  <si>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</si>
  <si>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</si>
  <si>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</si>
  <si>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</si>
  <si>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</si>
  <si>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</si>
  <si>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</si>
  <si>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</si>
  <si>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</si>
  <si>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</si>
  <si>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</si>
  <si>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</si>
  <si>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</si>
  <si>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</si>
  <si>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</si>
  <si>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</si>
  <si>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</si>
  <si>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</si>
  <si>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</si>
  <si>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</si>
  <si>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</si>
  <si>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</si>
  <si>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</si>
  <si>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</si>
  <si>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</si>
  <si>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</si>
  <si>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</si>
  <si>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</si>
  <si>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</si>
  <si>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</si>
  <si>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</si>
  <si>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</si>
  <si>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</si>
  <si>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</si>
  <si>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</si>
  <si>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</si>
  <si>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</si>
  <si>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</si>
  <si>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</si>
  <si>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</si>
  <si>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</si>
  <si>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</si>
  <si>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</si>
  <si>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</si>
  <si>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</si>
  <si>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</si>
  <si>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</si>
  <si>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</si>
  <si>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</si>
  <si>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</si>
  <si>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</si>
  <si>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</si>
  <si>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</si>
  <si>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</si>
  <si>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</si>
  <si>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</si>
  <si>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</si>
  <si>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</si>
  <si>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</si>
  <si>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</si>
  <si>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</si>
  <si>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</si>
  <si>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</si>
  <si>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</si>
  <si>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</si>
  <si>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</si>
  <si>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</si>
  <si>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</si>
  <si>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</si>
  <si>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</si>
  <si>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</si>
  <si>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</si>
  <si>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</si>
  <si>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</si>
  <si>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</si>
  <si>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</si>
  <si>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</si>
  <si>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</si>
  <si>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</si>
  <si>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</si>
  <si>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</si>
  <si>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</si>
  <si>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</si>
  <si>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</si>
  <si>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</si>
  <si>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</si>
  <si>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</si>
  <si>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</si>
  <si>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</si>
  <si>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</si>
  <si>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</si>
  <si>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</si>
  <si>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</si>
  <si>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</si>
  <si>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</si>
  <si>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</si>
  <si>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</si>
  <si>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</si>
  <si>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</si>
  <si>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</si>
  <si>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</si>
  <si>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</si>
  <si>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</si>
  <si>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</si>
  <si>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</si>
  <si>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</si>
  <si>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</si>
  <si>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</si>
  <si>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</si>
  <si>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</si>
  <si>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</si>
  <si>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</si>
  <si>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</si>
  <si>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</si>
  <si>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</si>
  <si>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</si>
  <si>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</si>
  <si>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</si>
  <si>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</si>
  <si>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</si>
  <si>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</si>
  <si>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</si>
  <si>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</si>
  <si>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</si>
  <si>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</si>
  <si>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</si>
  <si>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</si>
  <si>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</si>
  <si>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</si>
  <si>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</si>
  <si>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</si>
  <si>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</si>
  <si>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</si>
  <si>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</si>
  <si>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</si>
  <si>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</si>
  <si>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</si>
  <si>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</si>
  <si>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</si>
  <si>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</si>
  <si>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</si>
  <si>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</si>
  <si>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</si>
  <si>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</si>
  <si>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</si>
  <si>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</si>
  <si>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</si>
  <si>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</si>
  <si>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</si>
  <si>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</si>
  <si>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</si>
  <si>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</si>
  <si>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</si>
  <si>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</si>
  <si>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</si>
  <si>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</si>
  <si>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</si>
  <si>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</si>
  <si>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</si>
  <si>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</si>
  <si>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</si>
  <si>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</si>
  <si>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</si>
  <si>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</si>
  <si>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</si>
  <si>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</si>
  <si>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</si>
  <si>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</si>
  <si>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</si>
  <si>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</si>
  <si>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</si>
  <si>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</si>
  <si>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</si>
  <si>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</si>
  <si>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</si>
  <si>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</si>
  <si>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</si>
  <si>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</si>
  <si>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</si>
  <si>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</si>
  <si>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</si>
  <si>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</si>
  <si>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</si>
  <si>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</si>
  <si>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</si>
  <si>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</si>
  <si>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</si>
  <si>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</si>
  <si>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</si>
  <si>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</si>
  <si>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</si>
  <si>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</si>
  <si>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</si>
  <si>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</si>
  <si>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</si>
  <si>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</si>
  <si>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</si>
  <si>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</si>
  <si>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</si>
  <si>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</si>
  <si>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</si>
  <si>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</si>
  <si>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</si>
  <si>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</si>
  <si>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</si>
  <si>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</si>
  <si>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</si>
  <si>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</si>
  <si>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</si>
  <si>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</si>
  <si>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</si>
  <si>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</si>
  <si>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</si>
  <si>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</si>
  <si>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</si>
  <si>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</si>
  <si>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</si>
  <si>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</si>
  <si>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</si>
  <si>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</si>
  <si>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</si>
  <si>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</si>
  <si>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</si>
  <si>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</si>
  <si>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</si>
  <si>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</si>
  <si>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</si>
  <si>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</si>
  <si>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</si>
  <si>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</si>
  <si>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</si>
  <si>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</si>
  <si>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</si>
  <si>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</si>
  <si>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</si>
  <si>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</si>
  <si>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</si>
  <si>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</si>
  <si>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</si>
  <si>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</si>
  <si>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</si>
  <si>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</si>
  <si>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</si>
  <si>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</si>
  <si>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</si>
  <si>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</si>
  <si>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</si>
  <si>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</si>
  <si>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</si>
  <si>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</si>
  <si>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</si>
  <si>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</si>
  <si>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</si>
  <si>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</si>
  <si>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</si>
  <si>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</si>
  <si>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</si>
  <si>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</si>
  <si>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</si>
  <si>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</si>
  <si>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</si>
  <si>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</si>
  <si>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</si>
  <si>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</si>
  <si>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</si>
  <si>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</si>
  <si>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</si>
  <si>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</si>
  <si>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</si>
  <si>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</si>
  <si>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</si>
  <si>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</si>
  <si>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</si>
  <si>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</si>
  <si>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</si>
  <si>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</si>
  <si>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</si>
  <si>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</si>
  <si>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</si>
  <si>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</si>
  <si>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</si>
  <si>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</si>
  <si>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</si>
  <si>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</si>
  <si>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</si>
  <si>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</si>
  <si>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</si>
  <si>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</si>
  <si>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</si>
  <si>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</si>
  <si>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</si>
  <si>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</si>
  <si>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</si>
  <si>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</si>
  <si>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</si>
  <si>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</si>
  <si>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</si>
  <si>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</si>
  <si>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</si>
  <si>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</si>
  <si>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</si>
  <si>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</si>
  <si>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</si>
  <si>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</si>
  <si>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</si>
  <si>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</si>
  <si>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</si>
  <si>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</si>
  <si>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</si>
  <si>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</si>
  <si>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</si>
  <si>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</si>
  <si>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</si>
  <si>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</si>
  <si>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</si>
  <si>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</si>
  <si>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</si>
  <si>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</si>
  <si>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</si>
  <si>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</si>
  <si>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</si>
  <si>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</si>
  <si>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</si>
  <si>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</si>
  <si>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</si>
  <si>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</si>
  <si>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</si>
  <si>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</si>
  <si>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</si>
  <si>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</si>
  <si>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</si>
  <si>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</si>
  <si>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</si>
  <si>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</si>
  <si>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</si>
  <si>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</si>
  <si>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</si>
  <si>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</si>
  <si>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</si>
  <si>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</si>
  <si>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</si>
  <si>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</si>
  <si>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</si>
  <si>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</si>
  <si>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</si>
  <si>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</si>
  <si>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</si>
  <si>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</si>
  <si>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</si>
  <si>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</si>
  <si>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</si>
  <si>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</si>
  <si>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</si>
  <si>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</si>
  <si>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</si>
  <si>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</si>
  <si>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</si>
  <si>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</si>
  <si>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</si>
  <si>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</si>
  <si>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</si>
  <si>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</si>
  <si>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</si>
  <si>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</si>
  <si>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</si>
  <si>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</si>
  <si>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</si>
  <si>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</si>
  <si>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</si>
  <si>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</si>
  <si>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</si>
  <si>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</si>
  <si>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</si>
  <si>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</si>
  <si>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</si>
  <si>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</si>
  <si>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</si>
  <si>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</si>
  <si>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</si>
  <si>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</si>
  <si>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</si>
  <si>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</si>
  <si>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</si>
  <si>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</si>
  <si>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</si>
  <si>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</si>
  <si>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</si>
  <si>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</si>
  <si>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</si>
  <si>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</si>
  <si>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</si>
  <si>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</si>
  <si>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</si>
  <si>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</si>
  <si>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</si>
  <si>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</si>
  <si>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</si>
  <si>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</si>
  <si>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</si>
  <si>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</si>
  <si>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</si>
  <si>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</si>
  <si>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</si>
  <si>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</si>
  <si>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</si>
  <si>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</si>
  <si>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</si>
  <si>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</si>
  <si>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</si>
  <si>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</si>
  <si>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</si>
  <si>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</si>
  <si>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</si>
  <si>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</si>
  <si>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</si>
  <si>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</si>
  <si>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</si>
  <si>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</si>
  <si>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</si>
  <si>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</si>
  <si>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</si>
  <si>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</si>
  <si>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</si>
  <si>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</si>
  <si>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</si>
  <si>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</si>
  <si>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</si>
  <si>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</si>
  <si>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</si>
  <si>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</si>
  <si>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</si>
  <si>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</si>
  <si>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</si>
  <si>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</si>
  <si>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</si>
  <si>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</si>
  <si>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</si>
  <si>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</si>
  <si>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</si>
  <si>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</si>
  <si>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</si>
  <si>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</si>
  <si>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</si>
  <si>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</si>
  <si>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</si>
  <si>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</si>
  <si>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</si>
  <si>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</si>
  <si>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</si>
  <si>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</si>
  <si>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</si>
  <si>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</si>
  <si>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</si>
  <si>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</si>
  <si>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</si>
  <si>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</si>
  <si>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</si>
  <si>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</si>
  <si>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</si>
  <si>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</si>
  <si>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</si>
  <si>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</si>
  <si>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</si>
  <si>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</si>
  <si>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</si>
  <si>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</si>
  <si>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</si>
  <si>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</si>
  <si>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</si>
  <si>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</si>
  <si>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</si>
  <si>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</si>
  <si>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</si>
  <si>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</si>
  <si>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</si>
  <si>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</si>
  <si>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</si>
  <si>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</si>
  <si>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</si>
  <si>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</si>
  <si>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</si>
  <si>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</si>
  <si>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</si>
  <si>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</si>
  <si>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</si>
  <si>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</si>
  <si>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</si>
  <si>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</si>
  <si>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</si>
  <si>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</si>
  <si>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</si>
  <si>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</si>
  <si>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</si>
  <si>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</si>
  <si>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</si>
  <si>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</si>
  <si>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</si>
  <si>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</si>
  <si>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</si>
  <si>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</si>
  <si>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</si>
  <si>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</si>
  <si>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</si>
  <si>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</si>
  <si>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</si>
  <si>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</si>
  <si>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</si>
  <si>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</si>
  <si>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</si>
  <si>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</si>
  <si>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</si>
  <si>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</si>
  <si>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</si>
  <si>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</si>
  <si>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</si>
  <si>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</si>
  <si>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</si>
  <si>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</si>
  <si>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</si>
  <si>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</si>
  <si>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</si>
  <si>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</si>
  <si>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</si>
  <si>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</si>
  <si>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</si>
  <si>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</si>
  <si>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</si>
  <si>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</si>
  <si>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</si>
  <si>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</si>
  <si>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</si>
  <si>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</si>
  <si>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</si>
  <si>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</si>
  <si>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</si>
  <si>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</si>
  <si>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</si>
  <si>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</si>
  <si>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</si>
  <si>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</si>
  <si>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</si>
  <si>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</si>
  <si>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</si>
  <si>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</si>
  <si>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</si>
  <si>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</si>
  <si>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</si>
  <si>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</si>
  <si>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</si>
  <si>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</si>
  <si>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</si>
  <si>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</si>
  <si>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</si>
  <si>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</si>
  <si>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</si>
  <si>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</si>
  <si>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</si>
  <si>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</si>
  <si>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</si>
  <si>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</si>
  <si>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</si>
  <si>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</si>
  <si>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</si>
  <si>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</si>
  <si>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</si>
  <si>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</si>
  <si>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</si>
  <si>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</si>
  <si>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</si>
  <si>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</si>
  <si>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</si>
  <si>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</si>
  <si>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</si>
  <si>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</si>
  <si>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</si>
  <si>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</si>
  <si>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</si>
  <si>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</si>
  <si>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</si>
  <si>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</si>
  <si>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</si>
  <si>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</si>
  <si>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</si>
  <si>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</si>
  <si>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</si>
  <si>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</si>
  <si>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</si>
  <si>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</si>
  <si>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</si>
  <si>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</si>
  <si>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</si>
  <si>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</si>
  <si>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</si>
  <si>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</si>
  <si>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</si>
  <si>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</si>
  <si>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</si>
  <si>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</si>
  <si>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</si>
  <si>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</si>
  <si>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</si>
  <si>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</si>
  <si>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</si>
  <si>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</si>
  <si>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</si>
  <si>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</si>
  <si>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</si>
  <si>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</si>
  <si>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</si>
  <si>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</si>
  <si>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</si>
  <si>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</si>
  <si>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</si>
  <si>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</si>
  <si>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</si>
  <si>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</si>
  <si>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</si>
  <si>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</si>
  <si>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</si>
  <si>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</si>
  <si>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</si>
  <si>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</si>
  <si>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</si>
  <si>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</si>
  <si>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</si>
  <si>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</si>
  <si>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</si>
  <si>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</si>
  <si>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</si>
  <si>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</si>
  <si>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</si>
  <si>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</si>
  <si>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</si>
  <si>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</si>
  <si>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</si>
  <si>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</si>
  <si>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</si>
  <si>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</si>
  <si>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</si>
  <si>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</si>
  <si>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</si>
  <si>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</si>
  <si>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</si>
  <si>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</si>
  <si>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</si>
  <si>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</si>
  <si>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</si>
  <si>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</si>
  <si>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</si>
  <si>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</si>
  <si>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</si>
  <si>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</si>
  <si>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</si>
  <si>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</si>
  <si>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</si>
  <si>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</si>
  <si>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</si>
  <si>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</si>
  <si>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</si>
  <si>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</si>
  <si>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</si>
  <si>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</si>
  <si>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</si>
  <si>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</si>
  <si>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</si>
  <si>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</si>
  <si>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</si>
  <si>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</si>
  <si>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</si>
  <si>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</si>
  <si>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</si>
  <si>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</si>
  <si>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</si>
  <si>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</si>
  <si>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</si>
  <si>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</si>
  <si>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</si>
  <si>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</si>
  <si>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</si>
  <si>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</si>
  <si>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</si>
  <si>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</si>
  <si>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</si>
  <si>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</si>
  <si>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</si>
  <si>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</si>
  <si>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</si>
  <si>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</si>
  <si>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</si>
  <si>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</si>
  <si>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</si>
  <si>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</si>
  <si>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</si>
  <si>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</si>
  <si>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</si>
  <si>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</si>
  <si>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</si>
  <si>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</si>
  <si>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</si>
  <si>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</si>
  <si>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</si>
  <si>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</si>
  <si>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</si>
  <si>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</si>
  <si>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</si>
  <si>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</si>
  <si>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</si>
  <si>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</si>
  <si>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</si>
  <si>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</si>
  <si>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</si>
  <si>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</si>
  <si>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</si>
  <si>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</si>
  <si>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</si>
  <si>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</si>
  <si>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</si>
  <si>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</si>
  <si>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</si>
  <si>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</si>
  <si>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</si>
  <si>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</si>
  <si>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</si>
  <si>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</si>
  <si>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</si>
  <si>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</si>
  <si>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</si>
  <si>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</si>
  <si>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</si>
  <si>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</si>
  <si>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</si>
  <si>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</si>
  <si>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</si>
  <si>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</si>
  <si>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</si>
  <si>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</si>
  <si>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</si>
  <si>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</si>
  <si>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</si>
  <si>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</si>
  <si>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</si>
  <si>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</si>
  <si>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</si>
  <si>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</si>
  <si>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</si>
  <si>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</si>
  <si>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</si>
  <si>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</si>
  <si>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</si>
  <si>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</si>
  <si>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</si>
  <si>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</si>
  <si>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</si>
  <si>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</si>
  <si>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</si>
  <si>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</si>
  <si>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</si>
  <si>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</si>
  <si>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</si>
  <si>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</si>
  <si>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</si>
  <si>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</si>
  <si>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</si>
  <si>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</si>
  <si>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</si>
  <si>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</si>
  <si>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</si>
  <si>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</si>
  <si>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</si>
  <si>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</si>
  <si>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</si>
  <si>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</si>
  <si>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</si>
  <si>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</si>
  <si>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</si>
  <si>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</si>
  <si>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</si>
  <si>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</si>
  <si>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</si>
  <si>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</si>
  <si>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</si>
  <si>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</si>
  <si>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</si>
  <si>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</si>
  <si>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</si>
  <si>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</si>
  <si>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</si>
  <si>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</si>
  <si>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</si>
  <si>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</si>
  <si>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</si>
  <si>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</si>
  <si>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</si>
  <si>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</si>
  <si>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</si>
  <si>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</si>
  <si>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</si>
  <si>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</si>
  <si>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</si>
  <si>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</si>
  <si>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</si>
  <si>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</si>
  <si>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</si>
  <si>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</si>
  <si>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</si>
  <si>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</si>
  <si>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</si>
  <si>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</si>
  <si>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</si>
  <si>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</si>
  <si>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</si>
  <si>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</si>
  <si>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</si>
  <si>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</si>
  <si>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</si>
  <si>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</si>
  <si>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</si>
  <si>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</si>
  <si>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</si>
  <si>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</si>
  <si>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</si>
  <si>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</si>
  <si>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</si>
  <si>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</si>
  <si>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</si>
  <si>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</si>
  <si>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</si>
  <si>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</si>
  <si>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</si>
  <si>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</si>
  <si>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</si>
  <si>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</si>
  <si>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</si>
  <si>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</si>
  <si>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</si>
  <si>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</si>
  <si>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</si>
  <si>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</si>
  <si>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</si>
  <si>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</si>
  <si>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</si>
  <si>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</si>
  <si>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</si>
  <si>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</si>
  <si>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</si>
  <si>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</si>
  <si>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</si>
  <si>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</si>
  <si>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</si>
  <si>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</si>
  <si>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</si>
  <si>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</si>
  <si>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</si>
  <si>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</si>
  <si>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</si>
  <si>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</si>
  <si>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</si>
  <si>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</si>
  <si>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</si>
  <si>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</si>
  <si>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</si>
  <si>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</si>
  <si>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</si>
  <si>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</si>
  <si>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</si>
  <si>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</si>
  <si>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</si>
  <si>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</si>
  <si>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</si>
  <si>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</si>
  <si>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</si>
  <si>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</si>
  <si>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</si>
  <si>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</si>
  <si>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</si>
  <si>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</si>
  <si>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</si>
  <si>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</si>
  <si>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</si>
  <si>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</si>
  <si>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</si>
  <si>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</si>
  <si>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</si>
  <si>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</si>
  <si>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</si>
  <si>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</si>
  <si>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</si>
  <si>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</si>
  <si>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</si>
  <si>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</si>
  <si>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</si>
  <si>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</si>
  <si>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</si>
  <si>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</si>
  <si>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</si>
  <si>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</si>
  <si>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</si>
  <si>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</si>
  <si>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</si>
  <si>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</si>
  <si>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</si>
  <si>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</si>
  <si>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</si>
  <si>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</si>
  <si>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</si>
  <si>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</si>
  <si>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</si>
  <si>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</si>
  <si>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</si>
  <si>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</si>
  <si>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</si>
  <si>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</si>
  <si>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</si>
  <si>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</si>
  <si>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</si>
  <si>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</si>
  <si>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</si>
  <si>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</si>
  <si>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</si>
  <si>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</si>
  <si>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</si>
  <si>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</si>
  <si>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</si>
  <si>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</si>
  <si>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</si>
  <si>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</si>
  <si>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</si>
  <si>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</si>
  <si>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</si>
  <si>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</si>
  <si>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</si>
  <si>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</si>
  <si>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</si>
  <si>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</si>
  <si>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</si>
  <si>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</si>
  <si>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</si>
  <si>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</si>
  <si>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</si>
  <si>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</si>
  <si>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</si>
  <si>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</si>
  <si>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</si>
  <si>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</si>
  <si>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</si>
  <si>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</si>
  <si>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</si>
  <si>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</si>
  <si>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</si>
  <si>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</si>
  <si>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</si>
  <si>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</si>
  <si>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</si>
  <si>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</si>
  <si>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</si>
  <si>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</si>
  <si>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</si>
  <si>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</si>
  <si>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</si>
  <si>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</si>
  <si>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</si>
  <si>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</si>
  <si>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</si>
  <si>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</si>
  <si>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</si>
  <si>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</si>
  <si>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</si>
  <si>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</si>
  <si>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</si>
  <si>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</si>
  <si>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</si>
  <si>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</si>
  <si>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</si>
  <si>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</si>
  <si>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</si>
  <si>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</si>
  <si>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</si>
  <si>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</si>
  <si>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</si>
  <si>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</si>
  <si>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</si>
  <si>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</si>
  <si>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</si>
  <si>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</si>
  <si>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</si>
  <si>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</si>
  <si>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</si>
  <si>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</si>
  <si>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</si>
  <si>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</si>
  <si>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</si>
  <si>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</si>
  <si>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</si>
  <si>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</si>
  <si>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</si>
  <si>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</si>
  <si>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</si>
  <si>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</si>
  <si>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</si>
  <si>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</si>
  <si>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</si>
  <si>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</si>
  <si>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</si>
  <si>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</si>
  <si>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</si>
  <si>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</si>
  <si>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</si>
  <si>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</si>
  <si>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</si>
  <si>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</si>
  <si>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</si>
  <si>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</si>
  <si>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</si>
  <si>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</si>
  <si>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</si>
  <si>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</si>
  <si>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</si>
  <si>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</si>
  <si>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</si>
  <si>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</si>
  <si>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</si>
  <si>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</si>
  <si>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</si>
  <si>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</si>
  <si>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</si>
  <si>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</si>
  <si>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</si>
  <si>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</si>
  <si>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</si>
  <si>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</si>
  <si>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</si>
  <si>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</si>
  <si>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</si>
  <si>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</si>
  <si>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</si>
  <si>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</si>
  <si>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</si>
  <si>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</si>
  <si>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</si>
  <si>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</si>
  <si>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</si>
  <si>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</si>
  <si>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</si>
  <si>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</si>
  <si>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</si>
  <si>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</si>
  <si>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</si>
  <si>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</si>
  <si>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</si>
  <si>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</si>
  <si>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</si>
  <si>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</si>
  <si>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</si>
  <si>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</si>
  <si>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</si>
  <si>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</si>
  <si>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</si>
  <si>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</si>
  <si>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</si>
  <si>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</si>
  <si>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</si>
  <si>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</si>
  <si>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</si>
  <si>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</si>
  <si>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</si>
  <si>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</si>
  <si>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</si>
  <si>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</si>
  <si>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</si>
  <si>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</si>
  <si>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</si>
  <si>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</si>
  <si>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</si>
  <si>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</si>
  <si>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</si>
  <si>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</si>
  <si>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</si>
  <si>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</si>
  <si>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</si>
  <si>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</si>
  <si>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</si>
  <si>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</si>
  <si>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</si>
  <si>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</si>
  <si>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</si>
  <si>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</si>
  <si>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</si>
  <si>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</si>
  <si>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</si>
  <si>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</si>
  <si>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</si>
  <si>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</si>
  <si>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</si>
  <si>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</si>
  <si>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</si>
  <si>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</si>
  <si>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</si>
  <si>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</si>
  <si>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</si>
  <si>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</si>
  <si>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</si>
  <si>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</si>
  <si>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</si>
  <si>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</si>
  <si>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</si>
  <si>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</si>
  <si>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</si>
  <si>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</si>
  <si>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</si>
  <si>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</si>
  <si>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</si>
  <si>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</si>
  <si>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</si>
  <si>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</si>
  <si>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</si>
  <si>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</si>
  <si>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</si>
  <si>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</si>
  <si>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</si>
  <si>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</si>
  <si>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</si>
  <si>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</si>
  <si>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</si>
  <si>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</si>
  <si>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</si>
  <si>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</si>
  <si>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</si>
  <si>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</si>
  <si>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</si>
  <si>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</si>
  <si>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</si>
  <si>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</si>
  <si>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</si>
  <si>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</si>
  <si>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</si>
  <si>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</si>
  <si>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</si>
  <si>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</si>
  <si>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</si>
  <si>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</si>
  <si>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</si>
  <si>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</si>
  <si>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</si>
  <si>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</si>
  <si>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</si>
  <si>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</si>
  <si>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</si>
  <si>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</si>
  <si>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</si>
  <si>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</si>
  <si>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</si>
  <si>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</si>
  <si>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</si>
  <si>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</si>
  <si>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</si>
  <si>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</si>
  <si>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</si>
  <si>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</si>
  <si>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</si>
  <si>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</si>
  <si>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</si>
  <si>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</si>
  <si>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</si>
  <si>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</si>
  <si>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</si>
  <si>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</si>
  <si>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</si>
  <si>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</si>
  <si>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</si>
  <si>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</si>
  <si>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</si>
  <si>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</si>
  <si>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</si>
  <si>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</si>
  <si>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</si>
  <si>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</si>
  <si>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</si>
  <si>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</si>
  <si>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</si>
  <si>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</si>
  <si>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</si>
  <si>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</si>
  <si>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</si>
  <si>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</si>
  <si>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</si>
  <si>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</si>
  <si>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</si>
  <si>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</si>
  <si>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</si>
  <si>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</si>
  <si>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</si>
  <si>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</si>
  <si>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</si>
  <si>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</si>
  <si>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</si>
  <si>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</si>
  <si>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</si>
  <si>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</si>
  <si>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</si>
  <si>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</si>
  <si>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</si>
  <si>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</si>
  <si>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</si>
  <si>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</si>
  <si>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</si>
  <si>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</si>
  <si>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</si>
  <si>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</si>
  <si>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</si>
  <si>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</si>
  <si>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</si>
  <si>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</si>
  <si>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</si>
  <si>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</si>
  <si>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</si>
  <si>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</si>
  <si>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</si>
  <si>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</si>
  <si>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</si>
  <si>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</si>
  <si>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</si>
  <si>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</si>
  <si>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</si>
  <si>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</si>
  <si>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</si>
  <si>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</si>
  <si>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</si>
  <si>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</si>
  <si>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</si>
  <si>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</si>
  <si>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</si>
  <si>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</si>
  <si>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</si>
  <si>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</si>
  <si>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</si>
  <si>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</si>
  <si>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</si>
  <si>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</si>
  <si>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</si>
  <si>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</si>
  <si>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</si>
  <si>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</si>
  <si>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</si>
  <si>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</si>
  <si>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</si>
  <si>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</si>
  <si>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</si>
  <si>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</si>
  <si>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</si>
  <si>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</si>
  <si>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</si>
  <si>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</si>
  <si>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</si>
  <si>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</si>
  <si>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</si>
  <si>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</si>
  <si>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</si>
  <si>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</si>
  <si>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</si>
  <si>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</si>
  <si>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</si>
  <si>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</si>
  <si>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</si>
  <si>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</si>
  <si>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</si>
  <si>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</si>
  <si>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</si>
  <si>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</si>
  <si>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</si>
  <si>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</si>
  <si>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</si>
  <si>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</si>
  <si>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</si>
  <si>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</si>
  <si>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</si>
  <si>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</si>
  <si>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</si>
  <si>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</si>
  <si>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</si>
  <si>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</si>
  <si>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</si>
  <si>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</si>
  <si>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</si>
  <si>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</si>
  <si>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</si>
  <si>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</si>
  <si>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</si>
  <si>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</si>
  <si>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</si>
  <si>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</si>
  <si>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</si>
  <si>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</si>
  <si>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</si>
  <si>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</si>
  <si>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</si>
  <si>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</si>
  <si>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</si>
  <si>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</si>
  <si>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</si>
  <si>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</si>
  <si>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</si>
  <si>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</si>
  <si>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</si>
  <si>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</si>
  <si>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</si>
  <si>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</si>
  <si>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</si>
  <si>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</si>
  <si>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</si>
  <si>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</si>
  <si>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</si>
  <si>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</si>
  <si>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</si>
  <si>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</si>
  <si>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</si>
  <si>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</si>
  <si>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</si>
  <si>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</si>
  <si>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</si>
  <si>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</si>
  <si>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</si>
  <si>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</si>
  <si>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</si>
  <si>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</si>
  <si>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</si>
  <si>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</si>
  <si>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</si>
  <si>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</si>
  <si>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</si>
  <si>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</si>
  <si>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</si>
  <si>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</si>
  <si>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</si>
  <si>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</si>
  <si>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</si>
  <si>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</si>
  <si>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</si>
  <si>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</si>
  <si>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</si>
  <si>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</si>
  <si>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</si>
  <si>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</si>
  <si>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</si>
  <si>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</si>
  <si>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</si>
  <si>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</si>
  <si>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</si>
  <si>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</si>
  <si>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</si>
  <si>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</si>
  <si>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</si>
  <si>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</si>
  <si>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</si>
  <si>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</si>
  <si>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</si>
  <si>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</si>
  <si>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</si>
  <si>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</si>
  <si>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</si>
  <si>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</si>
  <si>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</si>
  <si>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</si>
  <si>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</si>
  <si>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</si>
  <si>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</si>
  <si>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</si>
  <si>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</si>
  <si>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</si>
  <si>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</si>
  <si>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</si>
  <si>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</si>
  <si>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</si>
  <si>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</si>
  <si>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</si>
  <si>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</si>
  <si>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</si>
  <si>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</si>
  <si>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</si>
  <si>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</si>
  <si>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</si>
  <si>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</si>
  <si>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</si>
  <si>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</si>
  <si>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</si>
  <si>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</si>
  <si>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</si>
  <si>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</si>
  <si>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</si>
  <si>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</si>
  <si>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</si>
  <si>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</si>
  <si>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</si>
  <si>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</si>
  <si>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</si>
  <si>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</si>
  <si>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</si>
  <si>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</si>
  <si>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</si>
  <si>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</si>
  <si>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</si>
  <si>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</si>
  <si>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</si>
  <si>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</si>
  <si>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</si>
  <si>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</si>
  <si>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</si>
  <si>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</si>
  <si>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</si>
  <si>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</si>
  <si>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</si>
  <si>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</si>
  <si>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</si>
  <si>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</si>
  <si>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</si>
  <si>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</si>
  <si>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</si>
  <si>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</si>
  <si>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</si>
  <si>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</si>
  <si>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</si>
  <si>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</si>
  <si>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</si>
  <si>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</si>
  <si>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</si>
  <si>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</si>
  <si>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</si>
  <si>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</si>
  <si>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</si>
  <si>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</si>
  <si>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</si>
  <si>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</si>
  <si>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</si>
  <si>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</si>
  <si>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</si>
  <si>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</si>
  <si>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</si>
  <si>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</si>
  <si>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</si>
  <si>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</si>
  <si>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</si>
  <si>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</si>
  <si>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</si>
  <si>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</si>
  <si>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</si>
  <si>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</si>
  <si>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</si>
  <si>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</si>
  <si>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</si>
  <si>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</si>
  <si>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</si>
  <si>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</si>
  <si>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</si>
  <si>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</si>
  <si>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</si>
  <si>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</si>
  <si>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</si>
  <si>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</si>
  <si>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</si>
  <si>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</si>
  <si>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</si>
  <si>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</si>
  <si>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</si>
  <si>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</si>
  <si>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</si>
  <si>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</si>
  <si>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</si>
  <si>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</si>
  <si>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</si>
  <si>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</si>
  <si>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</si>
  <si>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</si>
  <si>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</si>
  <si>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</si>
  <si>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</si>
  <si>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</si>
  <si>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</si>
  <si>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</si>
  <si>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</si>
  <si>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</si>
  <si>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</si>
  <si>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</si>
  <si>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</si>
  <si>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</si>
  <si>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</si>
  <si>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</si>
  <si>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</si>
  <si>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</si>
  <si>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</si>
  <si>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</si>
  <si>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</si>
  <si>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</si>
  <si>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</si>
  <si>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</si>
  <si>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</si>
  <si>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</si>
  <si>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</si>
  <si>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</si>
  <si>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</si>
  <si>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</si>
  <si>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</si>
  <si>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</si>
  <si>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</si>
  <si>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</si>
  <si>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</si>
  <si>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</si>
  <si>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</si>
  <si>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</si>
  <si>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</si>
  <si>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</si>
  <si>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</si>
  <si>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</si>
  <si>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</si>
  <si>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</si>
  <si>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</si>
  <si>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</si>
  <si>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</si>
  <si>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</si>
  <si>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</si>
  <si>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</si>
  <si>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</si>
  <si>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</si>
  <si>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</si>
  <si>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</si>
  <si>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</si>
  <si>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</si>
  <si>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</si>
  <si>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</si>
  <si>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</si>
  <si>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</si>
  <si>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</si>
  <si>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</si>
  <si>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</si>
  <si>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</si>
  <si>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</si>
  <si>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</si>
  <si>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</si>
  <si>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</si>
  <si>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</si>
  <si>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</si>
  <si>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</si>
  <si>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</si>
  <si>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</si>
  <si>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</si>
  <si>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</si>
  <si>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</si>
  <si>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</si>
  <si>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</si>
  <si>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</si>
  <si>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</si>
  <si>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</si>
  <si>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</si>
  <si>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</si>
  <si>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</si>
  <si>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</si>
  <si>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</si>
  <si>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</si>
  <si>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</si>
  <si>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</si>
  <si>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</si>
  <si>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</si>
  <si>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</si>
  <si>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</si>
  <si>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</si>
  <si>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</si>
  <si>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</si>
  <si>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</si>
  <si>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</si>
  <si>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</si>
  <si>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</si>
  <si>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</si>
  <si>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</si>
  <si>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</si>
  <si>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</si>
  <si>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</si>
  <si>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</si>
  <si>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</si>
  <si>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</si>
  <si>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</si>
  <si>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</si>
  <si>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</si>
  <si>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</si>
  <si>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</si>
  <si>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</si>
  <si>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</si>
  <si>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</si>
  <si>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</si>
  <si>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</si>
  <si>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</si>
  <si>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</si>
  <si>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</si>
  <si>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</si>
  <si>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</si>
  <si>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</si>
  <si>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</si>
  <si>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</si>
  <si>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</si>
  <si>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</si>
  <si>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</si>
  <si>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</si>
  <si>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</si>
  <si>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</si>
  <si>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</si>
  <si>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</si>
  <si>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</si>
  <si>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</si>
  <si>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</si>
  <si>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</si>
  <si>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</si>
  <si>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</si>
  <si>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</si>
  <si>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</si>
  <si>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</si>
  <si>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</si>
  <si>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</si>
  <si>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</si>
  <si>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</si>
  <si>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</si>
  <si>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</si>
  <si>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</si>
  <si>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</si>
  <si>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</si>
  <si>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</si>
  <si>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</si>
  <si>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</si>
  <si>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</si>
  <si>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</si>
  <si>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</si>
  <si>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</si>
  <si>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</si>
  <si>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</si>
  <si>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</si>
  <si>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</si>
  <si>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</si>
  <si>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</si>
  <si>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</si>
  <si>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</si>
  <si>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</si>
  <si>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</si>
  <si>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</si>
  <si>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</si>
  <si>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</si>
  <si>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</si>
  <si>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</si>
  <si>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</si>
  <si>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</si>
  <si>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</si>
  <si>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</si>
  <si>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</si>
  <si>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</si>
  <si>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</si>
  <si>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</si>
  <si>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</si>
  <si>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</si>
  <si>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</si>
  <si>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</si>
  <si>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</si>
  <si>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</si>
  <si>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</si>
  <si>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</si>
  <si>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</si>
  <si>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</si>
  <si>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</si>
  <si>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</si>
  <si>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</si>
  <si>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</si>
  <si>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</si>
  <si>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</si>
  <si>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</si>
  <si>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</si>
  <si>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</si>
  <si>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</si>
  <si>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</si>
  <si>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</si>
  <si>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</si>
  <si>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</si>
  <si>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</si>
  <si>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</si>
  <si>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</si>
  <si>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</si>
  <si>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</si>
  <si>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</si>
  <si>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</si>
  <si>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</si>
  <si>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</si>
  <si>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</si>
  <si>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</si>
  <si>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</si>
  <si>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</si>
  <si>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</si>
  <si>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</si>
  <si>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</si>
  <si>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</si>
  <si>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</si>
  <si>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</si>
  <si>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</si>
  <si>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</si>
  <si>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</si>
  <si>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</si>
  <si>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</si>
  <si>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</si>
  <si>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</si>
  <si>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</si>
  <si>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</si>
  <si>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</si>
  <si>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</si>
  <si>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</si>
  <si>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</si>
  <si>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</si>
  <si>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</si>
  <si>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</si>
  <si>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</si>
  <si>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</si>
  <si>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</si>
  <si>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</si>
  <si>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</si>
  <si>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</si>
  <si>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</si>
  <si>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</si>
  <si>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</si>
  <si>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</si>
  <si>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</si>
  <si>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</si>
  <si>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</si>
  <si>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</si>
  <si>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</si>
  <si>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</si>
  <si>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</si>
  <si>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</si>
  <si>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</si>
  <si>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</si>
  <si>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</si>
  <si>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</si>
  <si>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</si>
  <si>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</si>
  <si>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</si>
  <si>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</si>
  <si>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</si>
  <si>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</si>
  <si>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</si>
  <si>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</si>
  <si>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</si>
  <si>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</si>
  <si>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</si>
  <si>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</si>
  <si>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</si>
  <si>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</si>
  <si>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</si>
  <si>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</si>
  <si>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</si>
  <si>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</si>
  <si>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</si>
  <si>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</si>
  <si>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</si>
  <si>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</si>
  <si>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</si>
  <si>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</si>
  <si>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</si>
  <si>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</si>
  <si>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</si>
  <si>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</si>
  <si>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</si>
  <si>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</si>
  <si>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</si>
  <si>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</si>
  <si>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</si>
  <si>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</si>
  <si>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</si>
  <si>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</si>
  <si>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</si>
  <si>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</si>
  <si>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</si>
  <si>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</si>
  <si>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</si>
  <si>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</si>
  <si>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</si>
  <si>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</si>
  <si>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</si>
  <si>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</si>
  <si>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</si>
  <si>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</si>
  <si>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</si>
  <si>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</si>
  <si>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</si>
  <si>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</si>
  <si>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</si>
  <si>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</si>
  <si>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</si>
  <si>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</si>
  <si>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</si>
  <si>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</si>
  <si>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</si>
  <si>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</si>
  <si>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</si>
  <si>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</si>
  <si>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</si>
  <si>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</si>
  <si>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</si>
  <si>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</si>
  <si>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</si>
  <si>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</si>
  <si>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</si>
  <si>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</si>
  <si>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</si>
  <si>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</si>
  <si>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</si>
  <si>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</si>
  <si>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</si>
  <si>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</si>
  <si>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</si>
  <si>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</si>
  <si>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</si>
  <si>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</si>
  <si>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</si>
  <si>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</si>
  <si>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</si>
  <si>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</si>
  <si>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</si>
  <si>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</si>
  <si>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</si>
  <si>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</si>
  <si>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</si>
  <si>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</si>
  <si>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</si>
  <si>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</si>
  <si>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</si>
  <si>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</si>
  <si>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</si>
  <si>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</si>
  <si>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</si>
  <si>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</si>
  <si>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</si>
  <si>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</si>
  <si>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</si>
  <si>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</si>
  <si>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</si>
  <si>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</si>
  <si>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</si>
  <si>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</si>
  <si>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</si>
  <si>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</si>
  <si>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</si>
  <si>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</si>
  <si>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</si>
  <si>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</si>
  <si>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</si>
  <si>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</si>
  <si>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</si>
  <si>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</si>
  <si>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</si>
  <si>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</si>
  <si>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</si>
  <si>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</si>
  <si>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</si>
  <si>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</si>
  <si>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</si>
  <si>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</si>
  <si>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</si>
  <si>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</si>
  <si>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</si>
  <si>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</si>
  <si>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</si>
  <si>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</si>
  <si>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</si>
  <si>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</si>
  <si>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</si>
  <si>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</si>
  <si>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</si>
  <si>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</si>
  <si>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</si>
  <si>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</si>
  <si>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</si>
  <si>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</si>
  <si>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</si>
  <si>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</si>
  <si>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</si>
  <si>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</si>
  <si>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</si>
  <si>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</si>
  <si>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</si>
  <si>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</si>
  <si>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</si>
  <si>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</si>
  <si>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</si>
  <si>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</si>
  <si>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</si>
  <si>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</si>
  <si>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</si>
  <si>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</si>
  <si>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</si>
  <si>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</si>
  <si>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</si>
  <si>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</si>
  <si>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</si>
  <si>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</si>
  <si>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</si>
  <si>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</si>
  <si>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</si>
  <si>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</si>
  <si>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</si>
  <si>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</si>
  <si>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</si>
  <si>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</si>
  <si>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</si>
  <si>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</si>
  <si>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</si>
  <si>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</si>
  <si>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</si>
  <si>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</si>
  <si>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</si>
  <si>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</si>
  <si>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</si>
  <si>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</si>
  <si>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</si>
  <si>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</si>
  <si>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</si>
  <si>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</si>
  <si>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</si>
  <si>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</si>
  <si>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</si>
  <si>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</si>
  <si>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</si>
  <si>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</si>
  <si>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</si>
  <si>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</si>
  <si>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</si>
  <si>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</si>
  <si>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</si>
  <si>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</si>
  <si>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</si>
  <si>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</si>
  <si>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</si>
  <si>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</si>
  <si>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</si>
  <si>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</si>
  <si>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</si>
  <si>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</si>
  <si>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</si>
  <si>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</si>
  <si>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</si>
  <si>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</si>
  <si>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</si>
  <si>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</si>
  <si>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</si>
  <si>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</si>
  <si>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</si>
  <si>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</si>
  <si>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</si>
  <si>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</si>
  <si>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</si>
  <si>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</si>
  <si>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</si>
  <si>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</si>
  <si>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</si>
  <si>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</si>
  <si>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</si>
  <si>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</si>
  <si>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</si>
  <si>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</si>
  <si>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</si>
  <si>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</si>
  <si>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</si>
  <si>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</si>
  <si>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</si>
  <si>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</si>
  <si>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</si>
  <si>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</si>
  <si>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</si>
  <si>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</si>
  <si>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</si>
  <si>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</si>
  <si>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</si>
  <si>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</si>
  <si>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</si>
  <si>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</si>
  <si>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</si>
  <si>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</si>
  <si>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</si>
  <si>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</si>
  <si>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</si>
  <si>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</si>
  <si>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</si>
  <si>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</si>
  <si>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</si>
  <si>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</si>
  <si>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</si>
  <si>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</si>
  <si>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</si>
  <si>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</si>
  <si>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</si>
  <si>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</si>
  <si>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</si>
  <si>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</si>
  <si>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</si>
  <si>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</si>
  <si>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</si>
  <si>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</si>
  <si>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</si>
  <si>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</si>
  <si>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</si>
  <si>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</si>
  <si>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</si>
  <si>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</si>
  <si>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</si>
  <si>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</si>
  <si>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</si>
  <si>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</si>
  <si>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</si>
  <si>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</si>
  <si>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</si>
  <si>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</si>
  <si>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</si>
  <si>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</si>
  <si>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</si>
  <si>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</si>
  <si>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</si>
  <si>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</si>
  <si>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</si>
  <si>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</si>
  <si>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</si>
  <si>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</si>
  <si>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</si>
  <si>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</si>
  <si>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</si>
  <si>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</si>
  <si>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</si>
  <si>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</si>
  <si>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</si>
  <si>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</si>
  <si>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</si>
  <si>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</si>
  <si>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</si>
  <si>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</si>
  <si>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</si>
  <si>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</si>
  <si>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</si>
  <si>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</si>
  <si>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</si>
  <si>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</si>
  <si>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</si>
  <si>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</si>
  <si>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</si>
  <si>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</si>
  <si>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</si>
  <si>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</si>
  <si>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</si>
  <si>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</si>
  <si>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</si>
  <si>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</si>
  <si>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</si>
  <si>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</si>
  <si>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</si>
  <si>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</si>
  <si>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</si>
  <si>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</si>
  <si>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</si>
  <si>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</si>
  <si>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</si>
  <si>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</si>
  <si>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</si>
  <si>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</si>
  <si>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</si>
  <si>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</si>
  <si>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</si>
  <si>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</si>
  <si>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</si>
  <si>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</si>
  <si>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</si>
  <si>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</si>
  <si>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</si>
  <si>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</si>
  <si>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</si>
  <si>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</si>
  <si>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</si>
  <si>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</si>
  <si>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</si>
  <si>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</si>
  <si>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</si>
  <si>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</si>
  <si>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</si>
  <si>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</si>
  <si>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</si>
  <si>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</si>
  <si>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</si>
  <si>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</si>
  <si>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</si>
  <si>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</si>
  <si>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</si>
  <si>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</si>
  <si>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</si>
  <si>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</si>
  <si>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</si>
  <si>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</si>
  <si>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</si>
  <si>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</si>
  <si>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</si>
  <si>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</si>
  <si>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</si>
  <si>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</si>
  <si>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</si>
  <si>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</si>
  <si>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</si>
  <si>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</si>
  <si>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</si>
  <si>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</si>
  <si>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</si>
  <si>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</si>
  <si>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</si>
  <si>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</si>
  <si>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</si>
  <si>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</si>
  <si>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</si>
  <si>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</si>
  <si>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</si>
  <si>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</si>
  <si>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</si>
  <si>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</si>
  <si>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</si>
  <si>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</si>
  <si>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</si>
  <si>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</si>
  <si>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</si>
  <si>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</si>
  <si>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</si>
  <si>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</si>
  <si>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</si>
  <si>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</si>
  <si>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</si>
  <si>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</si>
  <si>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</si>
  <si>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</si>
  <si>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</si>
  <si>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</si>
  <si>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</si>
  <si>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</si>
  <si>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</si>
  <si>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</si>
  <si>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</si>
  <si>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</si>
  <si>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</si>
  <si>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</si>
  <si>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</si>
  <si>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</si>
  <si>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</si>
  <si>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</si>
  <si>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</si>
  <si>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</si>
  <si>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</si>
  <si>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</si>
  <si>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</si>
  <si>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</si>
  <si>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</si>
  <si>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</si>
  <si>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</si>
  <si>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</si>
  <si>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</si>
  <si>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</si>
  <si>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</si>
  <si>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</si>
  <si>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</si>
  <si>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</si>
  <si>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</si>
  <si>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</si>
  <si>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</si>
  <si>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</si>
  <si>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</si>
  <si>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</si>
  <si>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</si>
  <si>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</si>
  <si>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</si>
  <si>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</si>
  <si>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</si>
  <si>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</si>
  <si>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</si>
  <si>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</si>
  <si>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</si>
  <si>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</si>
  <si>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</si>
  <si>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</si>
  <si>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</si>
  <si>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</si>
  <si>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</si>
  <si>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</si>
  <si>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</si>
  <si>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</si>
  <si>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</si>
  <si>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</si>
  <si>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</si>
  <si>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</si>
  <si>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</si>
  <si>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</si>
  <si>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</si>
  <si>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</si>
  <si>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</si>
  <si>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</si>
  <si>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</si>
  <si>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</si>
  <si>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</si>
  <si>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</si>
  <si>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</si>
  <si>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</si>
  <si>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</si>
  <si>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</si>
  <si>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</si>
  <si>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</si>
  <si>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</si>
  <si>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</si>
  <si>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</si>
  <si>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</si>
  <si>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</si>
  <si>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</si>
  <si>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</si>
  <si>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</si>
  <si>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</si>
  <si>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</si>
  <si>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</si>
  <si>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</si>
  <si>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</si>
  <si>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</si>
  <si>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</si>
  <si>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</si>
  <si>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</si>
  <si>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</si>
  <si>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</si>
  <si>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</si>
  <si>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</si>
  <si>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</si>
  <si>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</si>
  <si>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</si>
  <si>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</si>
  <si>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</si>
  <si>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</si>
  <si>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</si>
  <si>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</si>
  <si>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</si>
  <si>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</si>
  <si>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</si>
  <si>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</si>
  <si>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</si>
  <si>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</si>
  <si>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</si>
  <si>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</si>
  <si>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</si>
  <si>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</si>
  <si>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</si>
  <si>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</si>
  <si>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</si>
  <si>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</si>
  <si>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</si>
  <si>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</si>
  <si>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</si>
  <si>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</si>
  <si>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</si>
  <si>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</si>
  <si>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</si>
  <si>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</si>
  <si>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</si>
  <si>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</si>
  <si>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</si>
  <si>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</si>
  <si>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</si>
  <si>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</si>
  <si>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</si>
  <si>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</si>
  <si>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</si>
  <si>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</si>
  <si>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</si>
  <si>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</si>
  <si>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</si>
  <si>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</si>
  <si>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</si>
  <si>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</si>
  <si>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</si>
  <si>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</si>
  <si>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</si>
  <si>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</si>
  <si>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</si>
  <si>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</si>
  <si>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</si>
  <si>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</si>
  <si>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</si>
  <si>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</si>
  <si>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</si>
  <si>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</si>
  <si>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</si>
  <si>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</si>
  <si>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</si>
  <si>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</si>
  <si>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</si>
  <si>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</si>
  <si>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</si>
  <si>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</si>
  <si>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</si>
  <si>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</si>
  <si>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</si>
  <si>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</si>
  <si>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</si>
  <si>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</si>
  <si>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</si>
  <si>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</si>
  <si>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</si>
  <si>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</si>
  <si>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</si>
  <si>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</si>
  <si>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</si>
  <si>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</si>
  <si>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</si>
  <si>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</si>
  <si>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</si>
  <si>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</si>
  <si>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</si>
  <si>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</si>
  <si>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</si>
  <si>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</si>
  <si>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</si>
  <si>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</si>
  <si>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</si>
  <si>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</si>
  <si>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</si>
  <si>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</si>
  <si>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</si>
  <si>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</si>
  <si>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</si>
  <si>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</si>
  <si>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</si>
  <si>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</si>
  <si>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</si>
  <si>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</si>
  <si>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</si>
  <si>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</si>
  <si>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</si>
  <si>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</si>
  <si>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</si>
  <si>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</si>
  <si>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</si>
  <si>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</si>
  <si>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</si>
  <si>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</si>
  <si>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</si>
  <si>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</si>
  <si>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</si>
  <si>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</si>
  <si>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</si>
  <si>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</si>
  <si>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</si>
  <si>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</si>
  <si>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</si>
  <si>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</si>
  <si>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</si>
  <si>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</si>
  <si>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</si>
  <si>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</si>
  <si>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</si>
  <si>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</si>
  <si>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</si>
  <si>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</si>
  <si>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</si>
  <si>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</si>
  <si>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</si>
  <si>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</si>
  <si>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</si>
  <si>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</si>
  <si>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</si>
  <si>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</si>
  <si>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</si>
  <si>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</si>
  <si>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</si>
  <si>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</si>
  <si>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</si>
  <si>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</si>
  <si>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</si>
  <si>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</si>
  <si>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</si>
  <si>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</si>
  <si>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</si>
  <si>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</si>
  <si>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</si>
  <si>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</si>
  <si>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</si>
  <si>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</si>
  <si>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</si>
  <si>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</si>
  <si>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</si>
  <si>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</si>
  <si>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</si>
  <si>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</si>
  <si>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</si>
  <si>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</si>
  <si>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</si>
  <si>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</si>
  <si>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</si>
  <si>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</si>
  <si>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</si>
  <si>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</si>
  <si>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</si>
  <si>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</si>
  <si>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</si>
  <si>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</si>
  <si>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</si>
  <si>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</si>
  <si>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</si>
  <si>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</si>
  <si>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</si>
  <si>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</si>
  <si>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</si>
  <si>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</si>
  <si>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</si>
  <si>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</si>
  <si>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</si>
  <si>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</si>
  <si>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</si>
  <si>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</si>
  <si>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</si>
  <si>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</si>
  <si>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</si>
  <si>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</si>
  <si>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</si>
  <si>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</si>
  <si>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</si>
  <si>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</si>
  <si>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</si>
  <si>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</si>
  <si>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</si>
  <si>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</si>
  <si>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</si>
  <si>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</si>
  <si>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</si>
  <si>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</si>
  <si>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</si>
  <si>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</si>
  <si>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</si>
  <si>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</si>
  <si>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</si>
  <si>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</si>
  <si>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</si>
  <si>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</si>
  <si>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</si>
  <si>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</si>
  <si>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</si>
  <si>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</si>
  <si>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</si>
  <si>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</si>
  <si>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</si>
  <si>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</si>
  <si>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</si>
  <si>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</si>
  <si>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</si>
  <si>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</si>
  <si>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</si>
  <si>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</si>
  <si>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</si>
  <si>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</si>
  <si>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</si>
  <si>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</si>
  <si>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</si>
  <si>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</si>
  <si>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</si>
  <si>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</si>
  <si>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</si>
  <si>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</si>
  <si>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</si>
  <si>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</si>
  <si>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</si>
  <si>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</si>
  <si>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</si>
  <si>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</si>
  <si>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</si>
  <si>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</si>
  <si>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</si>
  <si>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</si>
  <si>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</si>
  <si>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</si>
  <si>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</si>
  <si>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</si>
  <si>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</si>
  <si>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</si>
  <si>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</si>
  <si>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</si>
  <si>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</si>
  <si>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</si>
  <si>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</si>
  <si>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</si>
  <si>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</si>
  <si>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</si>
  <si>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</si>
  <si>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</si>
  <si>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</si>
  <si>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</si>
  <si>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</si>
  <si>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</si>
  <si>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</si>
  <si>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</si>
  <si>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</si>
  <si>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</si>
  <si>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</si>
  <si>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</si>
  <si>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</si>
  <si>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</si>
  <si>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</si>
  <si>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</si>
  <si>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</si>
  <si>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</si>
  <si>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</si>
  <si>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</si>
  <si>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</si>
  <si>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</si>
  <si>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</si>
  <si>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</si>
  <si>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</si>
  <si>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</si>
  <si>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</si>
  <si>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</si>
  <si>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</si>
  <si>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</si>
  <si>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</si>
  <si>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</si>
  <si>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</si>
  <si>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</si>
  <si>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</si>
  <si>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</si>
  <si>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</si>
  <si>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</si>
  <si>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</si>
  <si>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</si>
  <si>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</si>
  <si>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</si>
  <si>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</si>
  <si>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</si>
  <si>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</si>
  <si>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</si>
  <si>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</si>
  <si>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</si>
  <si>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</si>
  <si>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</si>
  <si>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</si>
  <si>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</si>
  <si>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</si>
  <si>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</si>
  <si>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</si>
  <si>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</si>
  <si>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</si>
  <si>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</si>
  <si>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</si>
  <si>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</si>
  <si>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</si>
  <si>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</si>
  <si>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</si>
  <si>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</si>
  <si>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</si>
  <si>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</si>
  <si>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</si>
  <si>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</si>
  <si>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</si>
  <si>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</si>
  <si>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</si>
  <si>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</si>
  <si>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</si>
  <si>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</si>
  <si>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</si>
  <si>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</si>
  <si>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</si>
  <si>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</si>
  <si>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</si>
  <si>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</si>
  <si>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</si>
  <si>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</si>
  <si>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</si>
  <si>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</si>
  <si>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</si>
  <si>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</si>
  <si>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</si>
  <si>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</si>
  <si>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</si>
  <si>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</si>
  <si>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</si>
  <si>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</si>
  <si>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</si>
  <si>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</si>
  <si>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</si>
  <si>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</si>
  <si>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</si>
  <si>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</si>
  <si>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</si>
  <si>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</si>
  <si>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</si>
  <si>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</si>
  <si>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</si>
  <si>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</si>
  <si>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</si>
  <si>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</si>
  <si>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</si>
  <si>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</si>
  <si>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</si>
  <si>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</si>
  <si>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</si>
  <si>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</si>
  <si>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</si>
  <si>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</si>
  <si>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</si>
  <si>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</si>
  <si>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</si>
  <si>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</si>
  <si>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</si>
  <si>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</si>
  <si>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</si>
  <si>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</si>
  <si>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</si>
  <si>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</si>
  <si>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</si>
  <si>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</si>
  <si>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</si>
  <si>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</si>
  <si>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</si>
  <si>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</si>
  <si>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</si>
  <si>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</si>
  <si>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</si>
  <si>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</si>
  <si>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</si>
  <si>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</si>
  <si>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</si>
  <si>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</si>
  <si>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</si>
  <si>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</si>
  <si>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</si>
  <si>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</si>
  <si>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</si>
  <si>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</si>
  <si>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</si>
  <si>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</si>
  <si>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</si>
  <si>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</si>
  <si>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</si>
  <si>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</si>
  <si>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</si>
  <si>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</si>
  <si>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</si>
  <si>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</si>
  <si>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</si>
  <si>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</si>
  <si>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</si>
  <si>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</si>
  <si>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</si>
  <si>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</si>
  <si>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</si>
  <si>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</si>
  <si>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</si>
  <si>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</si>
  <si>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</si>
  <si>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</si>
  <si>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</si>
  <si>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</si>
  <si>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</si>
  <si>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</si>
  <si>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</si>
  <si>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</si>
  <si>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</si>
  <si>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</si>
  <si>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</si>
  <si>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</si>
  <si>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</si>
  <si>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</si>
  <si>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</si>
  <si>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</si>
  <si>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</si>
  <si>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</si>
  <si>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</si>
  <si>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</si>
  <si>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</si>
  <si>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</si>
  <si>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</si>
  <si>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</si>
  <si>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</si>
  <si>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</si>
  <si>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</si>
  <si>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</si>
  <si>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</si>
  <si>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</si>
  <si>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</si>
  <si>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</si>
  <si>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</si>
  <si>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</si>
  <si>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</si>
  <si>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</si>
  <si>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</si>
  <si>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</si>
  <si>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</si>
  <si>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</si>
  <si>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</si>
  <si>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</si>
  <si>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</si>
  <si>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</si>
  <si>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</si>
  <si>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</si>
  <si>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</si>
  <si>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</si>
  <si>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</si>
  <si>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</si>
  <si>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</si>
  <si>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</si>
  <si>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</si>
  <si>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</si>
  <si>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</si>
  <si>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</si>
  <si>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</si>
  <si>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</si>
  <si>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</si>
  <si>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</si>
  <si>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</si>
  <si>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</si>
  <si>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</si>
  <si>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</si>
  <si>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</si>
  <si>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</si>
  <si>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</si>
  <si>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</si>
  <si>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</si>
  <si>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</si>
  <si>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</si>
  <si>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</si>
  <si>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</si>
  <si>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</si>
  <si>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</si>
  <si>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</si>
  <si>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</si>
  <si>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</si>
  <si>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</si>
  <si>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</si>
  <si>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</si>
  <si>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</si>
  <si>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</si>
  <si>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</si>
  <si>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</si>
  <si>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</si>
  <si>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</si>
  <si>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</si>
  <si>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</si>
  <si>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</si>
  <si>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</si>
  <si>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</si>
  <si>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</si>
  <si>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</si>
  <si>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</si>
  <si>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</si>
  <si>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</si>
  <si>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</si>
  <si>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</si>
  <si>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</si>
  <si>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</si>
  <si>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</si>
  <si>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</si>
  <si>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</si>
  <si>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</si>
  <si>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</si>
  <si>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</si>
  <si>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</si>
  <si>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</si>
  <si>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</si>
  <si>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</si>
  <si>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</si>
  <si>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</si>
  <si>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</si>
  <si>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</si>
  <si>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</si>
  <si>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</si>
  <si>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</si>
  <si>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</si>
  <si>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</si>
  <si>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</si>
  <si>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</si>
  <si>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</si>
  <si>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</si>
  <si>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</si>
  <si>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</si>
  <si>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</si>
  <si>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</si>
  <si>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</si>
  <si>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</si>
  <si>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</si>
  <si>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</si>
  <si>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</si>
  <si>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</si>
  <si>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</si>
  <si>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</si>
  <si>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</si>
  <si>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</si>
  <si>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</si>
  <si>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</si>
  <si>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</si>
  <si>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</si>
  <si>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</si>
  <si>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</si>
  <si>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</si>
  <si>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</si>
  <si>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</si>
  <si>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</si>
  <si>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</si>
  <si>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</si>
  <si>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</si>
  <si>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</si>
  <si>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</si>
  <si>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</si>
  <si>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</si>
  <si>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</si>
  <si>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</si>
  <si>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</si>
  <si>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</si>
  <si>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</si>
  <si>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</si>
  <si>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</si>
  <si>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</si>
  <si>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</si>
  <si>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</si>
  <si>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</si>
  <si>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</si>
  <si>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</si>
  <si>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</si>
  <si>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</si>
  <si>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</si>
  <si>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</si>
  <si>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</si>
  <si>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</si>
  <si>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</si>
  <si>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</si>
  <si>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</si>
  <si>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</si>
  <si>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</si>
  <si>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</si>
  <si>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</si>
  <si>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</si>
  <si>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</si>
  <si>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</si>
  <si>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</si>
  <si>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</si>
  <si>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</si>
  <si>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</si>
  <si>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</si>
  <si>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</si>
  <si>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</si>
  <si>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</si>
  <si>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</si>
  <si>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</si>
  <si>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</si>
  <si>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</si>
  <si>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</si>
  <si>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</si>
  <si>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</si>
  <si>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</si>
  <si>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</si>
  <si>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</si>
  <si>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</si>
  <si>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</si>
  <si>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</si>
  <si>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</si>
  <si>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</si>
  <si>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</si>
  <si>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</si>
  <si>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</si>
  <si>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</si>
  <si>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</si>
  <si>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</si>
  <si>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</si>
  <si>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</si>
  <si>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</si>
  <si>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</si>
  <si>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</si>
  <si>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</si>
  <si>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</si>
  <si>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</si>
  <si>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</si>
  <si>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</si>
  <si>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</si>
  <si>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</si>
  <si>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</si>
  <si>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</si>
  <si>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</si>
  <si>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</si>
  <si>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</si>
  <si>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</si>
  <si>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</si>
  <si>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</si>
  <si>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</si>
  <si>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</si>
  <si>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</si>
  <si>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</si>
  <si>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</si>
  <si>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</si>
  <si>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</si>
  <si>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</si>
  <si>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</si>
  <si>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</si>
  <si>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</si>
  <si>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</si>
  <si>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</si>
  <si>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</si>
  <si>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</si>
  <si>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</si>
  <si>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</si>
  <si>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</si>
  <si>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</si>
  <si>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</si>
  <si>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</si>
  <si>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</si>
  <si>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</si>
  <si>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</si>
  <si>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</si>
  <si>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</si>
  <si>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</si>
  <si>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</si>
  <si>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</si>
  <si>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</si>
  <si>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</si>
  <si>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</si>
  <si>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</si>
  <si>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</si>
  <si>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</si>
  <si>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</si>
  <si>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</si>
  <si>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</si>
  <si>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</si>
  <si>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</si>
  <si>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</si>
  <si>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</si>
  <si>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</si>
  <si>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</si>
  <si>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</si>
  <si>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</si>
  <si>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</si>
  <si>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</si>
  <si>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</si>
  <si>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</si>
  <si>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</si>
  <si>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</si>
  <si>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</si>
  <si>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</si>
  <si>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</si>
  <si>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</si>
  <si>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</si>
  <si>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</si>
  <si>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</si>
  <si>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</si>
  <si>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</si>
  <si>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</si>
  <si>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</si>
  <si>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</si>
  <si>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</si>
  <si>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</si>
  <si>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</si>
  <si>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</si>
  <si>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</si>
  <si>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</si>
  <si>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</si>
  <si>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</si>
  <si>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</si>
  <si>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</si>
  <si>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</si>
  <si>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</si>
  <si>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</si>
  <si>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</si>
  <si>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</si>
  <si>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</si>
  <si>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</si>
  <si>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</si>
  <si>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</si>
  <si>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</si>
  <si>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</si>
  <si>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</si>
  <si>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</si>
  <si>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</si>
  <si>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</si>
  <si>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</si>
  <si>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</si>
  <si>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</si>
  <si>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</si>
  <si>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</si>
  <si>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</si>
  <si>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</si>
  <si>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</si>
  <si>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</si>
  <si>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</si>
  <si>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</si>
  <si>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</si>
  <si>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</si>
  <si>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</si>
  <si>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</si>
  <si>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</si>
  <si>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</si>
  <si>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</si>
  <si>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</si>
  <si>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</si>
  <si>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</si>
  <si>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</si>
  <si>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</si>
  <si>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</si>
  <si>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</si>
  <si>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</si>
  <si>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</si>
  <si>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</si>
  <si>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</si>
  <si>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</si>
  <si>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</si>
  <si>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</si>
  <si>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</si>
  <si>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</si>
  <si>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</si>
  <si>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</si>
  <si>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</si>
  <si>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</si>
  <si>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</si>
  <si>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</si>
  <si>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</si>
  <si>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</si>
  <si>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</si>
  <si>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</si>
  <si>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</si>
  <si>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</si>
  <si>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</si>
  <si>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</si>
  <si>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</si>
  <si>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</si>
  <si>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</si>
  <si>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</si>
  <si>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</si>
  <si>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</si>
  <si>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</si>
  <si>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</si>
  <si>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</si>
  <si>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</si>
  <si>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</si>
  <si>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</si>
  <si>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</si>
  <si>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</si>
  <si>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</si>
  <si>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</si>
  <si>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</si>
  <si>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</si>
  <si>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</si>
  <si>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</si>
  <si>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</si>
  <si>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</si>
  <si>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</si>
  <si>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</si>
  <si>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</si>
  <si>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</si>
  <si>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</si>
  <si>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</si>
  <si>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</si>
  <si>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</si>
  <si>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</si>
  <si>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</si>
  <si>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</si>
  <si>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</si>
  <si>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</si>
  <si>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</si>
  <si>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</si>
  <si>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</si>
  <si>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</si>
  <si>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</si>
  <si>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</si>
  <si>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</si>
  <si>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</si>
  <si>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</si>
  <si>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</si>
  <si>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</si>
  <si>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</si>
  <si>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</si>
  <si>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</si>
  <si>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</si>
  <si>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</si>
  <si>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</si>
  <si>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</si>
  <si>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</si>
  <si>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</si>
  <si>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</si>
  <si>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</si>
  <si>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</si>
  <si>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</si>
  <si>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</si>
  <si>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</si>
  <si>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</si>
  <si>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</si>
  <si>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</si>
  <si>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</si>
  <si>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</si>
  <si>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</si>
  <si>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</si>
  <si>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</si>
  <si>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</si>
  <si>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</si>
  <si>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</si>
  <si>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</si>
  <si>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</si>
  <si>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</si>
  <si>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</si>
  <si>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</si>
  <si>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</si>
  <si>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</si>
  <si>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</si>
  <si>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</si>
  <si>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</si>
  <si>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</si>
  <si>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</si>
  <si>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</si>
  <si>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</si>
  <si>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</si>
  <si>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</si>
  <si>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</si>
  <si>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</si>
  <si>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</si>
  <si>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</si>
  <si>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</si>
  <si>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</si>
  <si>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</si>
  <si>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</si>
  <si>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</si>
  <si>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</si>
  <si>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</si>
  <si>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</si>
  <si>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</si>
  <si>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</si>
  <si>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</si>
  <si>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</si>
  <si>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</si>
  <si>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</si>
  <si>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</si>
  <si>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</si>
  <si>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</si>
  <si>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</si>
  <si>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</si>
  <si>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</si>
  <si>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</si>
  <si>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</si>
  <si>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</si>
  <si>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</si>
  <si>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</si>
  <si>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</si>
  <si>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</si>
  <si>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</si>
  <si>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</si>
  <si>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</si>
  <si>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</si>
  <si>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</si>
  <si>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</si>
  <si>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</si>
  <si>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</si>
  <si>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</si>
  <si>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</si>
  <si>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</si>
  <si>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</si>
  <si>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</si>
  <si>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</si>
  <si>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</si>
  <si>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</si>
  <si>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</si>
  <si>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</si>
  <si>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</si>
  <si>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</si>
  <si>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</si>
  <si>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</si>
  <si>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</si>
  <si>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</si>
  <si>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</si>
  <si>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</si>
  <si>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</si>
  <si>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</si>
  <si>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</si>
  <si>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</si>
  <si>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</si>
  <si>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</si>
  <si>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</si>
  <si>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</si>
  <si>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</si>
  <si>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</si>
  <si>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</si>
  <si>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</si>
  <si>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</si>
  <si>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</si>
  <si>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</si>
  <si>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</si>
  <si>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</si>
  <si>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</si>
  <si>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</si>
  <si>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</si>
  <si>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</si>
  <si>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</si>
  <si>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</si>
  <si>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</si>
  <si>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</si>
  <si>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</si>
  <si>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</si>
  <si>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</si>
  <si>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</si>
  <si>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</si>
  <si>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</si>
  <si>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</si>
  <si>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</si>
  <si>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</si>
  <si>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</si>
  <si>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</si>
  <si>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</si>
  <si>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</si>
  <si>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</si>
  <si>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</si>
  <si>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</si>
  <si>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</si>
  <si>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</si>
  <si>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</si>
  <si>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</si>
  <si>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</si>
  <si>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</si>
  <si>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</si>
  <si>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</si>
  <si>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</si>
  <si>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</si>
  <si>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</si>
  <si>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</si>
  <si>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</si>
  <si>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</si>
  <si>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</si>
  <si>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</si>
  <si>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</si>
  <si>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</si>
  <si>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</si>
  <si>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</si>
  <si>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</si>
  <si>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</si>
  <si>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</si>
  <si>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</si>
  <si>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</si>
  <si>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</si>
  <si>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</si>
  <si>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</si>
  <si>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</si>
  <si>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</si>
  <si>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</si>
  <si>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</si>
  <si>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</si>
  <si>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</si>
  <si>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</si>
  <si>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</si>
  <si>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</si>
  <si>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</si>
  <si>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</si>
  <si>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</si>
  <si>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</si>
  <si>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</si>
  <si>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</si>
  <si>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</si>
  <si>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</si>
  <si>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</si>
  <si>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</si>
  <si>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</si>
  <si>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</si>
  <si>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</si>
  <si>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</si>
  <si>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</si>
  <si>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</si>
  <si>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</si>
  <si>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</si>
  <si>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</si>
  <si>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</si>
  <si>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</si>
  <si>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</si>
  <si>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</si>
  <si>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</si>
  <si>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</si>
  <si>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</si>
  <si>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</si>
  <si>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</si>
  <si>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</si>
  <si>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</si>
  <si>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</si>
  <si>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</si>
  <si>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</si>
  <si>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</si>
  <si>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</si>
  <si>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</si>
  <si>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</si>
  <si>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</si>
  <si>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</si>
  <si>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</si>
  <si>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</si>
  <si>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</si>
  <si>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</si>
  <si>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</si>
  <si>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</si>
  <si>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</si>
  <si>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</si>
  <si>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</si>
  <si>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</si>
  <si>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</si>
  <si>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</si>
  <si>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</si>
  <si>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</si>
  <si>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</si>
  <si>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</si>
  <si>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</si>
  <si>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</si>
  <si>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</si>
  <si>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</si>
  <si>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</si>
  <si>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</si>
  <si>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</si>
  <si>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</si>
  <si>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</si>
  <si>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</si>
  <si>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</si>
  <si>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</si>
  <si>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</si>
  <si>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</si>
  <si>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</si>
  <si>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</si>
  <si>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</si>
  <si>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</si>
  <si>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</si>
  <si>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</si>
  <si>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</si>
  <si>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</si>
  <si>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</si>
  <si>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</si>
  <si>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</si>
  <si>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</si>
  <si>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</si>
  <si>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</si>
  <si>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</si>
  <si>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</si>
  <si>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</si>
  <si>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</si>
  <si>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</si>
  <si>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</si>
  <si>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</si>
  <si>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</si>
  <si>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</si>
  <si>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</si>
  <si>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</si>
  <si>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</si>
  <si>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</si>
  <si>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</si>
  <si>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</si>
  <si>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</si>
  <si>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</si>
  <si>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</si>
  <si>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</si>
  <si>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</si>
  <si>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</si>
  <si>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</si>
  <si>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</si>
  <si>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</si>
  <si>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</si>
  <si>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</si>
  <si>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</si>
  <si>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</si>
  <si>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</si>
  <si>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</si>
  <si>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</si>
  <si>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</si>
  <si>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</si>
  <si>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</si>
  <si>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</si>
  <si>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</si>
  <si>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</si>
  <si>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</si>
  <si>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</si>
  <si>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</si>
  <si>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</si>
  <si>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</si>
  <si>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</si>
  <si>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</si>
  <si>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</si>
  <si>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</si>
  <si>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</si>
  <si>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</si>
  <si>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</si>
  <si>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</si>
  <si>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</si>
  <si>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</si>
  <si>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</si>
  <si>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</si>
  <si>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</si>
  <si>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</si>
  <si>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</si>
  <si>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</si>
  <si>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</si>
  <si>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</si>
  <si>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</si>
  <si>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</si>
  <si>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</si>
  <si>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</si>
  <si>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</si>
  <si>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</si>
  <si>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</si>
  <si>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</si>
  <si>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</si>
  <si>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</si>
  <si>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</si>
  <si>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</si>
  <si>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</si>
  <si>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</si>
  <si>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</si>
  <si>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</si>
  <si>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</si>
  <si>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</si>
  <si>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</si>
  <si>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</si>
  <si>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</si>
  <si>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</si>
  <si>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</si>
  <si>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</si>
  <si>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</si>
  <si>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</si>
  <si>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</si>
  <si>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</si>
  <si>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</si>
  <si>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</si>
  <si>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</si>
  <si>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</si>
  <si>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</si>
  <si>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</si>
  <si>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</si>
  <si>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</si>
  <si>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</si>
  <si>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</si>
  <si>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</si>
  <si>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</si>
  <si>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</si>
  <si>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</si>
  <si>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</si>
  <si>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</si>
  <si>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</si>
  <si>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</si>
  <si>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</si>
  <si>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</si>
  <si>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</si>
  <si>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</si>
  <si>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</si>
  <si>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</si>
  <si>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</si>
  <si>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</si>
  <si>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</si>
  <si>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</si>
  <si>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</si>
  <si>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</si>
  <si>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</si>
  <si>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</si>
  <si>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</si>
  <si>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</si>
  <si>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</si>
  <si>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</si>
  <si>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</si>
  <si>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</si>
  <si>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</si>
  <si>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</si>
  <si>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</si>
  <si>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</si>
  <si>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</si>
  <si>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</si>
  <si>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</si>
  <si>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</si>
  <si>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</si>
  <si>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</si>
  <si>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</si>
  <si>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</si>
  <si>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</si>
  <si>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</si>
  <si>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</si>
  <si>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</si>
  <si>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</si>
  <si>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</si>
  <si>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</si>
  <si>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</si>
  <si>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</si>
  <si>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</si>
  <si>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</si>
  <si>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</si>
  <si>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</si>
  <si>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</si>
  <si>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</si>
  <si>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</si>
  <si>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</si>
  <si>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</si>
  <si>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</si>
  <si>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</si>
  <si>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</si>
  <si>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</si>
  <si>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</si>
  <si>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</si>
  <si>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</si>
  <si>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</si>
  <si>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</si>
  <si>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</si>
  <si>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</si>
  <si>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</si>
  <si>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</si>
  <si>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</si>
  <si>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</si>
  <si>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</si>
  <si>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</si>
  <si>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</si>
  <si>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</si>
  <si>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</si>
  <si>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</si>
  <si>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</si>
  <si>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</si>
  <si>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</si>
  <si>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</si>
  <si>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</si>
  <si>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</si>
  <si>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</si>
  <si>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</si>
  <si>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</si>
  <si>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</si>
  <si>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</si>
  <si>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</si>
  <si>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</si>
  <si>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</si>
  <si>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</si>
  <si>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</si>
  <si>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</si>
  <si>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</si>
  <si>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</si>
  <si>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</si>
  <si>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</si>
  <si>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</si>
  <si>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</si>
  <si>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</si>
  <si>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</si>
  <si>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</si>
  <si>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</si>
  <si>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</si>
  <si>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</si>
  <si>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</si>
  <si>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</si>
  <si>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</si>
  <si>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</si>
  <si>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</si>
  <si>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</si>
  <si>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</si>
  <si>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</si>
  <si>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</si>
  <si>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</si>
  <si>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</si>
  <si>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</si>
  <si>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</si>
  <si>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</si>
  <si>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</si>
  <si>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</si>
  <si>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</si>
  <si>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</si>
  <si>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</si>
  <si>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</si>
  <si>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</si>
  <si>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</si>
  <si>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</si>
  <si>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</si>
  <si>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</si>
  <si>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</si>
  <si>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</si>
  <si>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</si>
  <si>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</si>
  <si>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</si>
  <si>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</si>
  <si>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</si>
  <si>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</si>
  <si>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</si>
  <si>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</si>
  <si>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</si>
  <si>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</si>
  <si>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</si>
  <si>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</si>
  <si>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</si>
  <si>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</si>
  <si>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</si>
  <si>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</si>
  <si>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</si>
  <si>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</si>
  <si>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</si>
  <si>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</si>
  <si>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</si>
  <si>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</si>
  <si>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</si>
  <si>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</si>
  <si>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</si>
  <si>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</si>
  <si>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</si>
  <si>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</si>
  <si>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</si>
  <si>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</si>
  <si>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</si>
  <si>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</si>
  <si>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</si>
  <si>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</si>
  <si>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</si>
  <si>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</si>
  <si>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</si>
  <si>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</si>
  <si>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</si>
  <si>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</si>
  <si>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</si>
  <si>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</si>
  <si>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</si>
  <si>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</si>
  <si>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</si>
  <si>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</si>
  <si>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</si>
  <si>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</si>
  <si>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</si>
  <si>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</si>
  <si>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</si>
  <si>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</si>
  <si>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</si>
  <si>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</si>
  <si>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</si>
  <si>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</si>
  <si>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</si>
  <si>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</si>
  <si>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</si>
  <si>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</si>
  <si>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</si>
  <si>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</si>
  <si>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</si>
  <si>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</si>
  <si>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</si>
  <si>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</si>
  <si>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</si>
  <si>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</si>
  <si>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</si>
  <si>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</si>
  <si>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</si>
  <si>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</si>
  <si>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</si>
  <si>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</si>
  <si>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</si>
  <si>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</si>
  <si>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</si>
  <si>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</si>
  <si>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</si>
  <si>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</si>
  <si>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</si>
  <si>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</si>
  <si>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</si>
  <si>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</si>
  <si>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</si>
  <si>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</si>
  <si>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</si>
  <si>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</si>
  <si>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</si>
  <si>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</si>
  <si>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</si>
  <si>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</si>
  <si>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</si>
  <si>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</si>
  <si>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</si>
  <si>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</si>
  <si>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</si>
  <si>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</si>
  <si>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</si>
  <si>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</si>
  <si>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</si>
  <si>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</si>
  <si>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</si>
  <si>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</si>
  <si>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</si>
  <si>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</si>
  <si>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</si>
  <si>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</si>
  <si>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</si>
  <si>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</si>
  <si>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</si>
  <si>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</si>
  <si>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</si>
  <si>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</si>
  <si>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</si>
  <si>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</si>
  <si>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</si>
  <si>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</si>
  <si>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</si>
  <si>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</si>
  <si>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</si>
  <si>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</si>
  <si>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</si>
  <si>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</si>
  <si>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</si>
  <si>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</si>
  <si>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</si>
  <si>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</si>
  <si>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</si>
  <si>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</si>
  <si>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</si>
  <si>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</si>
  <si>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</si>
  <si>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</si>
  <si>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</si>
  <si>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</si>
  <si>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</si>
  <si>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</si>
  <si>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</si>
  <si>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</si>
  <si>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</si>
  <si>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</si>
  <si>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</si>
  <si>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</si>
  <si>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</si>
  <si>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</si>
  <si>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</si>
  <si>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</si>
  <si>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</si>
  <si>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</si>
  <si>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</si>
  <si>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</si>
  <si>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</si>
  <si>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</si>
  <si>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</si>
  <si>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</si>
  <si>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</si>
  <si>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</si>
  <si>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</si>
  <si>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</si>
  <si>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</si>
  <si>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</si>
  <si>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</si>
  <si>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</si>
  <si>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</si>
  <si>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</si>
  <si>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</si>
  <si>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</si>
  <si>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</si>
  <si>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</si>
  <si>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</si>
  <si>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</si>
  <si>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</si>
  <si>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</si>
  <si>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</si>
  <si>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</si>
  <si>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</si>
  <si>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</si>
  <si>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</si>
  <si>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</si>
  <si>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</si>
  <si>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</si>
  <si>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</si>
  <si>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</si>
  <si>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</si>
  <si>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</si>
  <si>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</si>
  <si>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</si>
  <si>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</si>
  <si>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</si>
  <si>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</si>
  <si>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</si>
  <si>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</si>
  <si>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</si>
  <si>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</si>
  <si>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</si>
  <si>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</si>
  <si>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</si>
  <si>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</si>
  <si>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</si>
  <si>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</si>
  <si>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</si>
  <si>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</si>
  <si>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</si>
  <si>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</si>
  <si>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</si>
  <si>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</si>
  <si>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</si>
  <si>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</si>
  <si>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</si>
  <si>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</si>
  <si>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</si>
  <si>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</si>
  <si>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</si>
  <si>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</si>
  <si>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</si>
  <si>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</si>
  <si>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</si>
  <si>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</si>
  <si>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</si>
  <si>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</si>
  <si>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</si>
  <si>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</si>
  <si>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</si>
  <si>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</si>
  <si>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</si>
  <si>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</si>
  <si>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</si>
  <si>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</si>
  <si>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</si>
  <si>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</si>
  <si>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</si>
  <si>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</si>
  <si>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</si>
  <si>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</si>
  <si>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</si>
  <si>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</si>
  <si>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</si>
  <si>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</si>
  <si>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</si>
  <si>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</si>
  <si>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</si>
  <si>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</si>
  <si>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</si>
  <si>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</si>
  <si>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</si>
  <si>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</si>
  <si>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</si>
  <si>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</si>
  <si>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</si>
  <si>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</si>
  <si>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</si>
  <si>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</si>
  <si>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</si>
  <si>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</si>
  <si>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</si>
  <si>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</si>
  <si>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</si>
  <si>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</si>
  <si>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</si>
  <si>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</si>
  <si>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</si>
  <si>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</si>
  <si>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</si>
  <si>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</si>
  <si>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</si>
  <si>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</si>
  <si>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</si>
  <si>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</si>
  <si>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</si>
  <si>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</si>
  <si>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</si>
  <si>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</si>
  <si>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</si>
  <si>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</si>
  <si>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</si>
  <si>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</si>
  <si>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</si>
  <si>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</si>
  <si>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</si>
  <si>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</si>
  <si>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</si>
  <si>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</si>
  <si>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</si>
  <si>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</si>
  <si>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</si>
  <si>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</si>
  <si>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</si>
  <si>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</si>
  <si>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</si>
  <si>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</si>
  <si>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</si>
  <si>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</si>
  <si>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</si>
  <si>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</si>
  <si>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</si>
  <si>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</si>
  <si>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</si>
  <si>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</si>
  <si>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</si>
  <si>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</si>
  <si>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</si>
  <si>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</si>
  <si>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</si>
  <si>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</si>
  <si>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</si>
  <si>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</si>
  <si>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</si>
  <si>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</si>
  <si>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</si>
  <si>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</si>
  <si>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</si>
  <si>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</si>
  <si>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</si>
  <si>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</si>
  <si>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</si>
  <si>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</si>
  <si>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</si>
  <si>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</si>
  <si>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</si>
  <si>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</si>
  <si>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</si>
  <si>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</si>
  <si>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</si>
  <si>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</si>
  <si>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</si>
  <si>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</si>
  <si>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</si>
  <si>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</si>
  <si>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</si>
  <si>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</si>
  <si>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</si>
  <si>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</si>
  <si>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</si>
  <si>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</si>
  <si>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</si>
  <si>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</si>
  <si>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</si>
  <si>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</si>
  <si>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</si>
  <si>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</si>
  <si>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</si>
  <si>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</si>
  <si>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</si>
  <si>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</si>
  <si>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</si>
  <si>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</si>
  <si>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</si>
  <si>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</si>
  <si>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</si>
  <si>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</si>
  <si>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</si>
  <si>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</si>
  <si>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</si>
  <si>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</si>
  <si>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</si>
  <si>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</si>
  <si>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</si>
  <si>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</si>
  <si>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</si>
  <si>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</si>
  <si>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</si>
  <si>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</si>
  <si>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</si>
  <si>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</si>
  <si>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</si>
  <si>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</si>
  <si>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</si>
  <si>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</si>
  <si>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</si>
  <si>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</si>
  <si>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</si>
  <si>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</si>
  <si>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</si>
  <si>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</si>
  <si>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</si>
  <si>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</si>
  <si>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</si>
  <si>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</si>
  <si>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</si>
  <si>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</si>
  <si>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</si>
  <si>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</si>
  <si>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</si>
  <si>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</si>
  <si>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</si>
  <si>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</si>
  <si>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</si>
  <si>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</si>
  <si>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</si>
  <si>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</si>
  <si>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</si>
  <si>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</si>
  <si>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</si>
  <si>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</si>
  <si>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</si>
  <si>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</si>
  <si>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</si>
  <si>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</si>
  <si>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</si>
  <si>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</si>
  <si>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</si>
  <si>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</si>
  <si>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</si>
  <si>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</si>
  <si>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</si>
  <si>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</si>
  <si>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</si>
  <si>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</si>
  <si>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</si>
  <si>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</si>
  <si>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</si>
  <si>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</si>
  <si>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</si>
  <si>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</si>
  <si>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</si>
  <si>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</si>
  <si>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</si>
  <si>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</si>
  <si>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</si>
  <si>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</si>
  <si>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</si>
  <si>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</si>
  <si>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</si>
  <si>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</si>
  <si>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</si>
  <si>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</si>
  <si>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</si>
  <si>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</si>
  <si>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</si>
  <si>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</si>
  <si>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</si>
  <si>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</si>
  <si>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</si>
  <si>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</si>
  <si>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</si>
  <si>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</si>
  <si>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</si>
  <si>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</si>
  <si>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</si>
  <si>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</si>
  <si>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</si>
  <si>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</si>
  <si>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</si>
  <si>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</si>
  <si>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</si>
  <si>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</si>
  <si>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</si>
  <si>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</si>
  <si>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</si>
  <si>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</si>
  <si>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</si>
  <si>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</si>
  <si>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</si>
  <si>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</si>
  <si>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</si>
  <si>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</si>
  <si>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</si>
  <si>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</si>
  <si>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</si>
  <si>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</si>
  <si>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</si>
  <si>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</si>
  <si>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</si>
  <si>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</si>
  <si>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</si>
  <si>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</si>
  <si>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</si>
  <si>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</si>
  <si>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</si>
  <si>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</si>
  <si>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</si>
  <si>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</si>
  <si>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</si>
  <si>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</si>
  <si>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</si>
  <si>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</si>
  <si>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</si>
  <si>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</si>
  <si>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</si>
  <si>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</si>
  <si>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</si>
  <si>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</si>
  <si>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</si>
  <si>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</si>
  <si>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</si>
  <si>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</si>
  <si>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</si>
  <si>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</si>
  <si>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</si>
  <si>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</si>
  <si>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</si>
  <si>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</si>
  <si>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</si>
  <si>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</si>
  <si>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</si>
  <si>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</si>
  <si>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</si>
  <si>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</si>
  <si>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</si>
  <si>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</si>
  <si>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</si>
  <si>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</si>
  <si>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</si>
  <si>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</si>
  <si>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</si>
  <si>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</si>
  <si>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</si>
  <si>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</si>
  <si>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</si>
  <si>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</si>
  <si>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</si>
  <si>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</si>
  <si>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</si>
  <si>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</si>
  <si>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</si>
  <si>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</si>
  <si>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</si>
  <si>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</si>
  <si>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</si>
  <si>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</si>
  <si>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</si>
  <si>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</si>
  <si>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</si>
  <si>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</si>
  <si>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</si>
  <si>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</si>
  <si>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</si>
  <si>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</si>
  <si>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</si>
  <si>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</si>
  <si>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</si>
  <si>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</si>
  <si>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</si>
  <si>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</si>
  <si>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</si>
  <si>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</si>
  <si>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</si>
  <si>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</si>
  <si>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</si>
  <si>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</si>
  <si>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</si>
  <si>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</si>
  <si>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</si>
  <si>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</si>
  <si>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</si>
  <si>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</si>
  <si>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</si>
  <si>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</si>
  <si>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</si>
  <si>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</si>
  <si>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</si>
  <si>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</si>
  <si>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</si>
  <si>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</si>
  <si>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</si>
  <si>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</si>
  <si>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</si>
  <si>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</si>
  <si>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</si>
  <si>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</si>
  <si>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</si>
  <si>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</si>
  <si>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</si>
  <si>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</si>
  <si>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</si>
  <si>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</si>
  <si>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</si>
  <si>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</si>
  <si>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</si>
  <si>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</si>
  <si>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</si>
  <si>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</si>
  <si>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</si>
  <si>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</si>
  <si>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</si>
  <si>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</si>
  <si>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</si>
  <si>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</si>
  <si>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</si>
  <si>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</si>
  <si>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</si>
  <si>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</si>
  <si>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</si>
  <si>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</si>
  <si>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</si>
  <si>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</si>
  <si>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</si>
  <si>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</si>
  <si>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</si>
  <si>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</si>
  <si>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</si>
  <si>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</si>
  <si>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</si>
  <si>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</si>
  <si>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</si>
  <si>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</si>
  <si>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</si>
  <si>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</si>
  <si>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</si>
  <si>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</si>
  <si>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</si>
  <si>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</si>
  <si>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</si>
  <si>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</si>
  <si>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</si>
  <si>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</si>
  <si>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</si>
  <si>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</si>
  <si>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</si>
  <si>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</si>
  <si>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</si>
  <si>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</si>
  <si>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</si>
  <si>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</si>
  <si>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</si>
  <si>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</si>
  <si>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</si>
  <si>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</si>
  <si>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</si>
  <si>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</si>
  <si>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</si>
  <si>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</si>
  <si>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</si>
  <si>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</si>
  <si>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</si>
  <si>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</si>
  <si>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</si>
  <si>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</si>
  <si>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</si>
  <si>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</si>
  <si>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</si>
  <si>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</si>
  <si>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</si>
  <si>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</si>
  <si>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</si>
  <si>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</si>
  <si>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</si>
  <si>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</si>
  <si>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</si>
  <si>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</si>
  <si>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</si>
  <si>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</si>
  <si>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</si>
  <si>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</si>
  <si>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</si>
  <si>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</si>
  <si>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</si>
  <si>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</si>
  <si>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</si>
  <si>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</si>
  <si>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</si>
  <si>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</si>
  <si>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</si>
  <si>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</si>
  <si>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</si>
  <si>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</si>
  <si>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</si>
  <si>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</si>
  <si>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</si>
  <si>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</si>
  <si>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</si>
  <si>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</si>
  <si>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</si>
  <si>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</si>
  <si>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</si>
  <si>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</si>
  <si>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</si>
  <si>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</si>
  <si>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</si>
  <si>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</si>
  <si>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</si>
  <si>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</si>
  <si>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</si>
  <si>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</si>
  <si>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</si>
  <si>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</si>
  <si>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</si>
  <si>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</si>
  <si>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</si>
  <si>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</si>
  <si>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</si>
  <si>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</si>
  <si>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</si>
  <si>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</si>
  <si>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</si>
  <si>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</si>
  <si>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</si>
  <si>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</si>
  <si>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</si>
  <si>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</si>
  <si>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</si>
  <si>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</si>
  <si>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</si>
  <si>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</si>
  <si>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</si>
  <si>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</si>
  <si>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</si>
  <si>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</si>
  <si>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</si>
  <si>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</si>
  <si>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</si>
  <si>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</si>
  <si>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</si>
  <si>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</si>
  <si>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</si>
  <si>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</si>
  <si>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</si>
  <si>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</si>
  <si>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</si>
  <si>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</si>
  <si>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</si>
  <si>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</si>
  <si>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</si>
  <si>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</si>
  <si>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</si>
  <si>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</si>
  <si>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</si>
  <si>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</si>
  <si>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</si>
  <si>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</si>
  <si>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</si>
  <si>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</si>
  <si>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</si>
  <si>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</si>
  <si>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</si>
  <si>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</si>
  <si>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</si>
  <si>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</si>
  <si>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</si>
  <si>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</si>
  <si>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</si>
  <si>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</si>
  <si>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</si>
  <si>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</si>
  <si>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</si>
  <si>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</si>
  <si>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</si>
  <si>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</si>
  <si>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</si>
  <si>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</si>
  <si>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</si>
  <si>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</si>
  <si>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</si>
  <si>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</si>
  <si>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</si>
  <si>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</si>
  <si>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</si>
  <si>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</si>
  <si>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</si>
  <si>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</si>
  <si>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</si>
  <si>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</si>
  <si>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</si>
  <si>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</si>
  <si>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</si>
  <si>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</si>
  <si>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</si>
  <si>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</si>
  <si>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</si>
  <si>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</si>
  <si>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</si>
  <si>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</si>
  <si>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</si>
  <si>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</si>
  <si>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</si>
  <si>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</si>
  <si>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</si>
  <si>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</si>
  <si>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</si>
  <si>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</si>
  <si>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</si>
  <si>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</si>
  <si>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</si>
  <si>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</si>
  <si>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</si>
  <si>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</si>
  <si>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</si>
  <si>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</si>
  <si>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</si>
  <si>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</si>
  <si>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</si>
  <si>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</si>
  <si>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</si>
  <si>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</si>
  <si>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</si>
  <si>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</si>
  <si>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</si>
  <si>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</si>
  <si>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</si>
  <si>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</si>
  <si>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</si>
  <si>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</si>
  <si>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</si>
  <si>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</si>
  <si>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</si>
  <si>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</si>
  <si>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</si>
  <si>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</si>
  <si>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</si>
  <si>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</si>
  <si>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</si>
  <si>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</si>
  <si>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</si>
  <si>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</si>
  <si>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</si>
  <si>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</si>
  <si>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</si>
  <si>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</si>
  <si>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</si>
  <si>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</si>
  <si>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</si>
  <si>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</si>
  <si>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</si>
  <si>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</si>
  <si>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</si>
  <si>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</si>
  <si>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</si>
  <si>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</si>
  <si>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</si>
  <si>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</si>
  <si>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</si>
  <si>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</si>
  <si>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</si>
  <si>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</si>
  <si>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</si>
  <si>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</si>
  <si>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</si>
  <si>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</si>
  <si>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</si>
  <si>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</si>
  <si>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</si>
  <si>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</si>
  <si>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</si>
  <si>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</si>
  <si>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</si>
  <si>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</si>
  <si>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</si>
  <si>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</si>
  <si>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</si>
  <si>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</si>
  <si>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</si>
  <si>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</si>
  <si>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</si>
  <si>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</si>
  <si>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</si>
  <si>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</si>
  <si>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</si>
  <si>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</si>
  <si>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</si>
  <si>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</si>
  <si>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</si>
  <si>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</si>
  <si>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</si>
  <si>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</si>
  <si>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</si>
  <si>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</si>
  <si>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</si>
  <si>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</si>
  <si>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</si>
  <si>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</si>
  <si>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</si>
  <si>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</si>
  <si>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</si>
  <si>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</si>
  <si>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</si>
  <si>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</si>
  <si>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</si>
  <si>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</si>
  <si>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</si>
  <si>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</si>
  <si>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</si>
  <si>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</si>
  <si>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</si>
  <si>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</si>
  <si>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</si>
  <si>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</si>
  <si>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</si>
  <si>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</si>
  <si>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</si>
  <si>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</si>
  <si>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</si>
  <si>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</si>
  <si>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</si>
  <si>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</si>
  <si>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</si>
  <si>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</si>
  <si>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</si>
  <si>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</si>
  <si>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</si>
  <si>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</si>
  <si>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</si>
  <si>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</si>
  <si>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</si>
  <si>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</si>
  <si>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</si>
  <si>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</si>
  <si>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</si>
  <si>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</si>
  <si>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</si>
  <si>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</si>
  <si>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</si>
  <si>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</si>
  <si>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</si>
  <si>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</si>
  <si>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</si>
  <si>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</si>
  <si>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</si>
  <si>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</si>
  <si>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</si>
  <si>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</si>
  <si>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</si>
  <si>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</si>
  <si>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</si>
  <si>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</si>
  <si>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</si>
  <si>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</si>
  <si>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</si>
  <si>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</si>
  <si>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</si>
  <si>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</si>
  <si>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</si>
  <si>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</si>
  <si>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</si>
  <si>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</si>
  <si>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</si>
  <si>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</si>
  <si>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</si>
  <si>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</si>
  <si>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</si>
  <si>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</si>
  <si>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</si>
  <si>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</si>
  <si>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</si>
  <si>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</si>
  <si>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</si>
  <si>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</si>
  <si>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</si>
  <si>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</si>
  <si>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</si>
  <si>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</si>
  <si>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</si>
  <si>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</si>
  <si>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</si>
  <si>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</si>
  <si>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</si>
  <si>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</si>
  <si>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</si>
  <si>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</si>
  <si>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</si>
  <si>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</si>
  <si>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</si>
  <si>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</si>
  <si>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</si>
  <si>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</si>
  <si>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</si>
  <si>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</si>
  <si>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</si>
  <si>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</si>
  <si>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</si>
  <si>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</si>
  <si>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</si>
  <si>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</si>
  <si>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</si>
  <si>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</si>
  <si>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</si>
  <si>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</si>
  <si>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</si>
  <si>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</si>
  <si>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</si>
  <si>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</si>
  <si>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</si>
  <si>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</si>
  <si>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</si>
  <si>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</si>
  <si>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</si>
  <si>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</si>
  <si>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</si>
  <si>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</si>
  <si>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</si>
  <si>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</si>
  <si>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</si>
  <si>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</si>
  <si>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</si>
  <si>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</si>
  <si>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</si>
  <si>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</si>
  <si>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</si>
  <si>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</si>
  <si>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</si>
  <si>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</si>
  <si>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</si>
  <si>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</si>
  <si>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</si>
  <si>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</si>
  <si>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</si>
  <si>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</si>
  <si>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</si>
  <si>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</si>
  <si>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</si>
  <si>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</si>
  <si>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</si>
  <si>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</si>
  <si>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</si>
  <si>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</si>
  <si>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</si>
  <si>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</si>
  <si>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</si>
  <si>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</si>
  <si>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</si>
  <si>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</si>
  <si>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</si>
  <si>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</si>
  <si>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</si>
  <si>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</si>
  <si>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</si>
  <si>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</si>
  <si>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</si>
  <si>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</si>
  <si>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</si>
  <si>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</si>
  <si>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</si>
  <si>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</si>
  <si>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</si>
  <si>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</si>
  <si>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</si>
  <si>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</si>
  <si>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</si>
  <si>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</si>
  <si>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</si>
  <si>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</si>
  <si>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</si>
  <si>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</si>
  <si>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</si>
  <si>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</si>
  <si>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</si>
  <si>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</si>
  <si>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</si>
  <si>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</si>
  <si>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</si>
  <si>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</si>
  <si>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</si>
  <si>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</si>
  <si>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</si>
  <si>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</si>
  <si>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</si>
  <si>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</si>
  <si>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</si>
  <si>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</si>
  <si>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</si>
  <si>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</si>
  <si>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</si>
  <si>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</si>
  <si>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</si>
  <si>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</si>
  <si>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</si>
  <si>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</si>
  <si>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</si>
  <si>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</si>
  <si>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</si>
  <si>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</si>
  <si>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</si>
  <si>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</si>
  <si>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</si>
  <si>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</si>
  <si>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</si>
  <si>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</si>
  <si>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</si>
  <si>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</si>
  <si>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</si>
  <si>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</si>
  <si>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</si>
  <si>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</si>
  <si>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</si>
  <si>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</si>
  <si>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</si>
  <si>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</si>
  <si>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</si>
  <si>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</si>
  <si>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</si>
  <si>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</si>
  <si>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</si>
  <si>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</si>
  <si>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</si>
  <si>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</si>
  <si>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</si>
  <si>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</si>
  <si>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</si>
  <si>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</si>
  <si>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</si>
  <si>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</si>
  <si>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</si>
  <si>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</si>
  <si>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</si>
  <si>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</si>
  <si>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</si>
  <si>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</si>
  <si>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</si>
  <si>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</si>
  <si>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</si>
  <si>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</si>
  <si>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</si>
  <si>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</si>
  <si>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</si>
  <si>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</si>
  <si>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</si>
  <si>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</si>
  <si>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</si>
  <si>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</si>
  <si>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</si>
  <si>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</si>
  <si>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</si>
  <si>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</si>
  <si>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</si>
  <si>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</si>
  <si>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</si>
  <si>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</si>
  <si>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</si>
  <si>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</si>
  <si>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</si>
  <si>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</si>
  <si>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</si>
  <si>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</si>
  <si>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</si>
  <si>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</si>
  <si>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</si>
  <si>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</si>
  <si>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</si>
  <si>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</si>
  <si>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</si>
  <si>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</si>
  <si>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</si>
  <si>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</si>
  <si>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</si>
  <si>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</si>
  <si>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</si>
  <si>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</si>
  <si>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</si>
  <si>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</si>
  <si>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</si>
  <si>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</si>
  <si>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</si>
  <si>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</si>
  <si>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</si>
  <si>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</si>
  <si>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</si>
  <si>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</si>
  <si>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</si>
  <si>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</si>
  <si>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</si>
  <si>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</si>
  <si>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</si>
  <si>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</si>
  <si>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</si>
  <si>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</si>
  <si>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</si>
  <si>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</si>
  <si>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</si>
  <si>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</si>
  <si>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</si>
  <si>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</si>
  <si>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</si>
  <si>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</si>
  <si>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</si>
  <si>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</si>
  <si>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</si>
  <si>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</si>
  <si>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</si>
  <si>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</si>
  <si>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</si>
  <si>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</si>
  <si>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</si>
  <si>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</si>
  <si>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</si>
  <si>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</si>
  <si>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</si>
  <si>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</si>
  <si>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</si>
  <si>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</si>
  <si>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</si>
  <si>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</si>
  <si>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</si>
  <si>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</si>
  <si>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</si>
  <si>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</si>
  <si>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</si>
  <si>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</si>
  <si>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</si>
  <si>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</si>
  <si>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</si>
  <si>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</si>
  <si>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</si>
  <si>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</si>
  <si>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</si>
  <si>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</si>
  <si>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</si>
  <si>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</si>
  <si>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</si>
  <si>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</si>
  <si>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</si>
  <si>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</si>
  <si>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</si>
  <si>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</si>
  <si>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</si>
  <si>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</si>
  <si>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</si>
  <si>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</si>
  <si>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</si>
  <si>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</si>
  <si>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</si>
  <si>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</si>
  <si>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</si>
  <si>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</si>
  <si>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</si>
  <si>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</si>
  <si>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</si>
  <si>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</si>
  <si>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</si>
  <si>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</si>
  <si>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</si>
  <si>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</si>
  <si>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</si>
  <si>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</si>
  <si>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</si>
  <si>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</si>
  <si>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</si>
  <si>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</si>
  <si>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</si>
  <si>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</si>
  <si>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</si>
  <si>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</si>
  <si>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</si>
  <si>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</si>
  <si>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</si>
  <si>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</si>
  <si>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</si>
  <si>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</si>
  <si>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</si>
  <si>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</si>
  <si>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</si>
  <si>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</si>
  <si>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</si>
  <si>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</si>
  <si>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</si>
  <si>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</si>
  <si>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</si>
  <si>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</si>
  <si>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</si>
  <si>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</si>
  <si>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</si>
  <si>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</si>
  <si>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</si>
  <si>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</si>
  <si>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</si>
  <si>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</si>
  <si>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</si>
  <si>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</si>
  <si>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</si>
  <si>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</si>
  <si>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</si>
  <si>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</si>
  <si>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</si>
  <si>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</si>
  <si>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</si>
  <si>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</si>
  <si>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</si>
  <si>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</si>
  <si>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</si>
  <si>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</si>
  <si>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</si>
  <si>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</si>
  <si>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</si>
  <si>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</si>
  <si>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</si>
  <si>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</si>
  <si>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</si>
  <si>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</si>
  <si>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</si>
  <si>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</si>
  <si>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</si>
  <si>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</si>
  <si>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</si>
  <si>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</si>
  <si>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</si>
  <si>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</si>
  <si>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</si>
  <si>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</si>
  <si>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</si>
  <si>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</si>
  <si>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</si>
  <si>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</si>
  <si>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</si>
  <si>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</si>
  <si>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</si>
  <si>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</si>
  <si>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</si>
  <si>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</si>
  <si>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</si>
  <si>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</si>
  <si>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</si>
  <si>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</si>
  <si>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</si>
  <si>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</si>
  <si>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</si>
  <si>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</si>
  <si>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</si>
  <si>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</si>
  <si>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</si>
  <si>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</si>
  <si>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</si>
  <si>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</si>
  <si>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</si>
  <si>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</si>
  <si>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</si>
  <si>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</si>
  <si>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</si>
  <si>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</si>
  <si>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</si>
  <si>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</si>
  <si>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</si>
  <si>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</si>
  <si>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</si>
  <si>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</si>
  <si>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</si>
  <si>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</si>
  <si>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</si>
  <si>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</si>
  <si>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</si>
  <si>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</si>
  <si>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</si>
  <si>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</si>
  <si>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</si>
  <si>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</si>
  <si>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</si>
  <si>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</si>
  <si>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</si>
  <si>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</si>
  <si>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</si>
  <si>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</si>
  <si>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</si>
  <si>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</si>
  <si>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</si>
  <si>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</si>
  <si>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</si>
  <si>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</si>
  <si>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</si>
  <si>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</si>
  <si>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</si>
  <si>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</si>
  <si>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</si>
  <si>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</si>
  <si>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</si>
  <si>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</si>
  <si>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</si>
  <si>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</si>
  <si>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</si>
  <si>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</si>
  <si>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</si>
  <si>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</si>
  <si>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</si>
  <si>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</si>
  <si>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</si>
  <si>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</si>
  <si>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</si>
  <si>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</si>
  <si>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</si>
  <si>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</si>
  <si>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</si>
  <si>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</si>
  <si>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</si>
  <si>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</si>
  <si>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</si>
  <si>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</si>
  <si>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</si>
  <si>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</si>
  <si>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</si>
  <si>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</si>
  <si>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</si>
  <si>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</si>
  <si>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</si>
  <si>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</si>
  <si>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</si>
  <si>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</si>
  <si>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</si>
  <si>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</si>
  <si>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</si>
  <si>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</si>
  <si>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</si>
  <si>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</si>
  <si>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</si>
  <si>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</si>
  <si>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</si>
  <si>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</si>
  <si>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</si>
  <si>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</si>
  <si>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</si>
  <si>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</si>
  <si>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</si>
  <si>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</si>
  <si>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</si>
  <si>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</si>
  <si>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</si>
  <si>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</si>
  <si>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</si>
  <si>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</si>
  <si>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</si>
  <si>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</si>
  <si>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</si>
  <si>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</si>
  <si>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</si>
  <si>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</si>
  <si>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</si>
  <si>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</si>
  <si>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</si>
  <si>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</si>
  <si>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</si>
  <si>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</si>
  <si>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</si>
  <si>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</si>
  <si>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</si>
  <si>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</si>
  <si>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</si>
  <si>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</si>
  <si>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</si>
  <si>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</si>
  <si>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</si>
  <si>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</si>
  <si>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</si>
  <si>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</si>
  <si>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</si>
  <si>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</si>
  <si>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</si>
  <si>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</si>
  <si>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</si>
  <si>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</si>
  <si>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</si>
  <si>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</si>
  <si>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</si>
  <si>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</si>
  <si>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</si>
  <si>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</si>
  <si>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</si>
  <si>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</si>
  <si>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</si>
  <si>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</si>
  <si>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</si>
  <si>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</si>
  <si>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</si>
  <si>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</si>
  <si>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</si>
  <si>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</si>
  <si>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</si>
  <si>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</si>
  <si>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</si>
  <si>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</si>
  <si>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</si>
  <si>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</si>
  <si>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</si>
  <si>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</si>
  <si>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</si>
  <si>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</si>
  <si>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</si>
  <si>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</si>
  <si>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</si>
  <si>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</si>
  <si>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</si>
  <si>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</si>
  <si>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</si>
  <si>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</si>
  <si>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</si>
  <si>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</si>
  <si>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</si>
  <si>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</si>
  <si>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</si>
  <si>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</si>
  <si>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</si>
  <si>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</si>
  <si>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</si>
  <si>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</si>
  <si>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</si>
  <si>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</si>
  <si>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</si>
  <si>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</si>
  <si>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</si>
  <si>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</si>
  <si>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</si>
  <si>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</si>
  <si>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</si>
  <si>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</si>
  <si>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</si>
  <si>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</si>
  <si>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</si>
  <si>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</si>
  <si>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</si>
  <si>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</si>
  <si>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</si>
  <si>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</si>
  <si>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</si>
  <si>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</si>
  <si>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</si>
  <si>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</si>
  <si>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</si>
  <si>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</si>
  <si>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</si>
  <si>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</si>
  <si>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</si>
  <si>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</si>
  <si>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</si>
  <si>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</si>
  <si>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</si>
  <si>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</si>
  <si>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</si>
  <si>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</si>
  <si>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</si>
  <si>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</si>
  <si>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</si>
  <si>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</si>
  <si>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</si>
  <si>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</si>
  <si>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</si>
  <si>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</si>
  <si>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</si>
  <si>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</si>
  <si>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</si>
  <si>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</si>
  <si>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</si>
  <si>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</si>
  <si>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</si>
  <si>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</si>
  <si>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</si>
  <si>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</si>
  <si>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</si>
  <si>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</si>
  <si>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</si>
  <si>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</si>
  <si>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</si>
  <si>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</si>
  <si>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</si>
  <si>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</si>
  <si>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</si>
  <si>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</si>
  <si>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</si>
  <si>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</si>
  <si>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</si>
  <si>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</si>
  <si>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</si>
  <si>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</si>
  <si>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</si>
  <si>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</si>
  <si>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</si>
  <si>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</si>
  <si>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</si>
  <si>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</si>
  <si>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</si>
  <si>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</si>
  <si>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</si>
  <si>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</si>
  <si>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</si>
  <si>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</si>
  <si>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</si>
  <si>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</si>
  <si>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</si>
  <si>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</si>
  <si>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</si>
  <si>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</si>
  <si>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</si>
  <si>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</si>
  <si>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</si>
  <si>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</si>
  <si>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</si>
  <si>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</si>
  <si>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</si>
  <si>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</si>
  <si>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</si>
  <si>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</si>
  <si>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</si>
  <si>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</si>
  <si>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</si>
  <si>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</si>
  <si>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</si>
  <si>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</si>
  <si>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</si>
  <si>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</si>
  <si>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</si>
  <si>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</si>
  <si>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</si>
  <si>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</si>
  <si>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</si>
  <si>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</si>
  <si>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</si>
  <si>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</si>
  <si>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</si>
  <si>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</si>
  <si>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</si>
  <si>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</si>
  <si>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</si>
  <si>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</si>
  <si>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</si>
  <si>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</si>
  <si>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</si>
  <si>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</si>
  <si>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</si>
  <si>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</si>
  <si>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</si>
  <si>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</si>
  <si>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</si>
  <si>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</si>
  <si>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</si>
  <si>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</si>
  <si>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</si>
  <si>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</si>
  <si>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</si>
  <si>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</si>
  <si>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</si>
  <si>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</si>
  <si>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</si>
  <si>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</si>
  <si>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</si>
  <si>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</si>
  <si>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</si>
  <si>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</si>
  <si>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</si>
  <si>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</si>
  <si>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</si>
  <si>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</si>
  <si>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</si>
  <si>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</si>
  <si>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</si>
  <si>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</si>
  <si>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</si>
  <si>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</si>
  <si>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</si>
  <si>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</si>
  <si>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</si>
  <si>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</si>
  <si>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</si>
  <si>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</si>
  <si>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</si>
  <si>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</si>
  <si>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</si>
  <si>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</si>
  <si>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</si>
  <si>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</si>
  <si>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</si>
  <si>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</si>
  <si>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</si>
  <si>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</si>
  <si>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</si>
  <si>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</si>
  <si>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</si>
  <si>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</si>
  <si>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</si>
  <si>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</si>
  <si>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</si>
  <si>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</si>
  <si>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</si>
  <si>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</si>
  <si>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</si>
  <si>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</si>
  <si>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</si>
  <si>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</si>
  <si>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</si>
  <si>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</si>
  <si>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</si>
  <si>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</si>
  <si>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</si>
  <si>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</si>
  <si>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</si>
  <si>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</si>
  <si>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</si>
  <si>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</si>
  <si>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</si>
  <si>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</si>
  <si>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</si>
  <si>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</si>
  <si>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</si>
  <si>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</si>
  <si>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</si>
  <si>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</si>
  <si>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</si>
  <si>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</si>
  <si>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</si>
  <si>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</si>
  <si>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</si>
  <si>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</si>
  <si>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</si>
  <si>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</si>
  <si>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</si>
  <si>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</si>
  <si>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</si>
  <si>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</si>
  <si>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</si>
  <si>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</si>
  <si>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</si>
  <si>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</si>
  <si>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</si>
  <si>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</si>
  <si>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</si>
  <si>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</si>
  <si>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</si>
  <si>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</si>
  <si>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</si>
  <si>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</si>
  <si>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</si>
  <si>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</si>
  <si>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</si>
  <si>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</si>
  <si>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</si>
  <si>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</si>
  <si>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</si>
  <si>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</si>
  <si>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</si>
  <si>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</si>
  <si>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</si>
  <si>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</si>
  <si>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</si>
  <si>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</si>
  <si>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</si>
  <si>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</si>
  <si>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</si>
  <si>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</si>
  <si>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</si>
  <si>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</si>
  <si>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</si>
  <si>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</si>
  <si>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</si>
  <si>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</si>
  <si>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</si>
  <si>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</si>
  <si>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</si>
  <si>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</si>
  <si>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</si>
  <si>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</si>
  <si>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</si>
  <si>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</si>
  <si>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</si>
  <si>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</si>
  <si>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</si>
  <si>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</si>
  <si>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</si>
  <si>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</si>
  <si>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</si>
  <si>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</si>
  <si>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</si>
  <si>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</si>
  <si>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</si>
  <si>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</si>
  <si>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</si>
  <si>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</si>
  <si>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</si>
  <si>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</si>
  <si>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</si>
  <si>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</si>
  <si>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</si>
  <si>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</si>
  <si>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</si>
  <si>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</si>
  <si>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</si>
  <si>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</si>
  <si>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</si>
  <si>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</si>
  <si>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</si>
  <si>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</si>
  <si>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</si>
  <si>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</si>
  <si>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</si>
  <si>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</si>
  <si>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</si>
  <si>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</si>
  <si>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</si>
  <si>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</si>
  <si>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</si>
  <si>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</si>
  <si>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</si>
  <si>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</si>
  <si>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</si>
  <si>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</si>
  <si>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</si>
  <si>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</si>
  <si>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</si>
  <si>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</si>
  <si>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</si>
  <si>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</si>
  <si>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</si>
  <si>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</si>
  <si>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</si>
  <si>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</si>
  <si>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</si>
  <si>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</si>
  <si>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</si>
  <si>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</si>
  <si>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</si>
  <si>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</si>
  <si>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</si>
  <si>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</si>
  <si>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</si>
  <si>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</si>
  <si>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</si>
  <si>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</si>
  <si>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</si>
  <si>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</si>
  <si>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</si>
  <si>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</si>
  <si>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</si>
  <si>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</si>
  <si>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</si>
  <si>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</si>
  <si>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</si>
  <si>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</si>
  <si>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</si>
  <si>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</si>
  <si>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</si>
  <si>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</si>
  <si>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</si>
  <si>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</si>
  <si>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</si>
  <si>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</si>
  <si>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</si>
  <si>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</si>
  <si>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</si>
  <si>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</si>
  <si>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</si>
  <si>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</si>
  <si>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</si>
  <si>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</si>
  <si>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</si>
  <si>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</si>
  <si>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</si>
  <si>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</si>
  <si>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</si>
  <si>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</si>
  <si>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</si>
  <si>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</si>
  <si>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</si>
  <si>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</si>
  <si>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</si>
  <si>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</si>
  <si>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</si>
  <si>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</si>
  <si>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</si>
  <si>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</si>
  <si>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</si>
  <si>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</si>
  <si>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</si>
  <si>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</si>
  <si>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</si>
  <si>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</si>
  <si>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</si>
  <si>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</si>
  <si>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</si>
  <si>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</si>
  <si>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</si>
  <si>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</si>
  <si>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</si>
  <si>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</si>
  <si>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</si>
  <si>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</si>
  <si>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</si>
  <si>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</si>
  <si>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</si>
  <si>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</si>
  <si>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</si>
  <si>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</si>
  <si>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</si>
  <si>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</si>
  <si>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</si>
  <si>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</si>
  <si>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</si>
  <si>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</si>
  <si>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</si>
  <si>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</si>
  <si>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</si>
  <si>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</si>
  <si>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</si>
  <si>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</si>
  <si>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</si>
  <si>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</si>
  <si>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</si>
  <si>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</si>
  <si>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</si>
  <si>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</si>
  <si>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</si>
  <si>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</si>
  <si>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</si>
  <si>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</si>
  <si>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</si>
  <si>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</si>
  <si>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</si>
  <si>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</si>
  <si>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</si>
  <si>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</si>
  <si>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</si>
  <si>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</si>
  <si>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</si>
  <si>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</si>
  <si>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</si>
  <si>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</si>
  <si>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</si>
  <si>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</si>
  <si>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</si>
  <si>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</si>
  <si>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</si>
  <si>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</si>
  <si>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</si>
  <si>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</si>
  <si>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</si>
  <si>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</si>
  <si>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</si>
  <si>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</si>
  <si>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</si>
  <si>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</si>
  <si>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</si>
  <si>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</si>
  <si>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</si>
  <si>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</si>
  <si>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</si>
  <si>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</si>
  <si>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</si>
  <si>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</si>
  <si>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</si>
  <si>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</si>
  <si>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</si>
  <si>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</si>
  <si>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</si>
  <si>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</si>
  <si>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</si>
  <si>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</si>
  <si>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</si>
  <si>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</si>
  <si>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</si>
  <si>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</si>
  <si>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</si>
  <si>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</si>
  <si>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</si>
  <si>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</si>
  <si>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</si>
  <si>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</si>
  <si>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</si>
  <si>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</si>
  <si>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</si>
  <si>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</si>
  <si>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</si>
  <si>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</si>
  <si>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</si>
  <si>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</si>
  <si>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</si>
  <si>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</si>
  <si>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</si>
  <si>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</si>
  <si>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</si>
  <si>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</si>
  <si>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</si>
  <si>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</si>
  <si>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</si>
  <si>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</si>
  <si>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</si>
  <si>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</si>
  <si>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</si>
  <si>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</si>
  <si>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</si>
  <si>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</si>
  <si>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</si>
  <si>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</si>
  <si>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</si>
  <si>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</si>
  <si>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</si>
  <si>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</si>
  <si>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</si>
  <si>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</si>
  <si>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</si>
  <si>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</si>
  <si>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</si>
  <si>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</si>
  <si>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</si>
  <si>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</si>
  <si>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</si>
  <si>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</si>
  <si>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</si>
  <si>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</si>
  <si>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</si>
  <si>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</si>
  <si>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</si>
  <si>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</si>
  <si>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</si>
  <si>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</si>
  <si>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</si>
  <si>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</si>
  <si>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</si>
  <si>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</si>
  <si>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</si>
  <si>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</si>
  <si>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</si>
  <si>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</si>
  <si>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</si>
  <si>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</si>
  <si>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</si>
  <si>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</si>
  <si>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</si>
  <si>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</si>
  <si>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</si>
  <si>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</si>
  <si>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</si>
  <si>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</si>
  <si>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</si>
  <si>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</si>
  <si>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</si>
  <si>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</si>
  <si>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</si>
  <si>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</si>
  <si>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</si>
  <si>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</si>
  <si>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</si>
  <si>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</si>
  <si>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</si>
  <si>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</si>
  <si>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</si>
  <si>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</si>
  <si>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</si>
  <si>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</si>
  <si>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</si>
  <si>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</si>
  <si>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</si>
  <si>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</si>
  <si>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</si>
  <si>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</si>
  <si>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</si>
  <si>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</si>
  <si>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</si>
  <si>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</si>
  <si>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</si>
  <si>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</si>
  <si>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</si>
  <si>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</si>
  <si>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</si>
  <si>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</si>
  <si>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</si>
  <si>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</si>
  <si>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</si>
  <si>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</si>
  <si>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</si>
  <si>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</si>
  <si>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</si>
  <si>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</si>
  <si>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</si>
  <si>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</si>
  <si>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</si>
  <si>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</si>
  <si>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</si>
  <si>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</si>
  <si>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</si>
  <si>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</si>
  <si>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</si>
  <si>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</si>
  <si>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</si>
  <si>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</si>
  <si>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</si>
  <si>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</si>
  <si>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</si>
  <si>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</si>
  <si>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</si>
  <si>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</si>
  <si>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</si>
  <si>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</si>
  <si>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</si>
  <si>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</si>
  <si>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</si>
  <si>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</si>
  <si>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</si>
  <si>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</si>
  <si>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</si>
  <si>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</si>
  <si>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</si>
  <si>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</si>
  <si>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</si>
  <si>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</si>
  <si>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</si>
  <si>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</si>
  <si>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</si>
  <si>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</si>
  <si>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</si>
  <si>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</si>
  <si>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</si>
  <si>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</si>
  <si>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</si>
  <si>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</si>
  <si>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</si>
  <si>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</si>
  <si>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</si>
  <si>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</si>
  <si>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</si>
  <si>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</si>
  <si>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</si>
  <si>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</si>
  <si>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</si>
  <si>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</si>
  <si>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</si>
  <si>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</si>
  <si>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</si>
  <si>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</si>
  <si>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</si>
  <si>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</si>
  <si>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</si>
  <si>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</si>
  <si>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</si>
  <si>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</si>
  <si>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</si>
  <si>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</si>
  <si>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</si>
  <si>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</si>
  <si>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</si>
  <si>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</si>
  <si>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</si>
  <si>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</si>
  <si>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</si>
  <si>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</si>
  <si>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</si>
  <si>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</si>
  <si>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</si>
  <si>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</si>
  <si>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</si>
  <si>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</si>
  <si>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</si>
  <si>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</si>
  <si>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</si>
  <si>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</si>
  <si>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</si>
  <si>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</si>
  <si>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</si>
  <si>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</si>
  <si>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</si>
  <si>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</si>
  <si>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</si>
  <si>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</si>
  <si>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</si>
  <si>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</si>
  <si>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</si>
  <si>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</si>
  <si>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</si>
  <si>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</si>
  <si>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</si>
  <si>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</si>
  <si>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</si>
  <si>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</si>
  <si>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</si>
  <si>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</si>
  <si>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</si>
  <si>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</si>
  <si>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</si>
  <si>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</si>
  <si>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</si>
  <si>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</si>
  <si>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</si>
  <si>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</si>
  <si>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</si>
  <si>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</si>
  <si>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</si>
  <si>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</si>
  <si>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</si>
  <si>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</si>
  <si>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</si>
  <si>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</si>
  <si>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</si>
  <si>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</si>
  <si>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</si>
  <si>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</si>
  <si>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</si>
  <si>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</si>
  <si>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</si>
  <si>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</si>
  <si>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</si>
  <si>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</si>
  <si>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</si>
  <si>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</si>
  <si>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</si>
  <si>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</si>
  <si>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</si>
  <si>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</si>
  <si>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</si>
  <si>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</si>
  <si>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</si>
  <si>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</si>
  <si>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</si>
  <si>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</si>
  <si>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</si>
  <si>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</si>
  <si>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</si>
  <si>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</si>
  <si>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</si>
  <si>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</si>
  <si>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</si>
  <si>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</si>
  <si>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</si>
  <si>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</si>
  <si>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</si>
  <si>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</si>
  <si>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</si>
  <si>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</si>
  <si>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</si>
  <si>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</si>
  <si>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</si>
  <si>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</si>
  <si>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</si>
  <si>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</si>
  <si>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</si>
  <si>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</si>
  <si>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</si>
  <si>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</si>
  <si>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</si>
  <si>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</si>
  <si>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</si>
  <si>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</si>
  <si>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</si>
  <si>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</si>
  <si>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</si>
  <si>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</si>
  <si>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</si>
  <si>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</si>
  <si>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</si>
  <si>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</si>
  <si>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</si>
  <si>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</si>
  <si>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</si>
  <si>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</si>
  <si>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</si>
  <si>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</si>
  <si>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</si>
  <si>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</si>
  <si>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</si>
  <si>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</si>
  <si>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</si>
  <si>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</si>
  <si>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</si>
  <si>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</si>
  <si>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</si>
  <si>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</si>
  <si>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</si>
  <si>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</si>
  <si>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</si>
  <si>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</si>
  <si>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</si>
  <si>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</si>
  <si>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</si>
  <si>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</si>
  <si>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</si>
  <si>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</si>
  <si>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</si>
  <si>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</si>
  <si>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</si>
  <si>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</si>
  <si>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</si>
  <si>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</si>
  <si>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</si>
  <si>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</si>
  <si>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</si>
  <si>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</si>
  <si>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</si>
  <si>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</si>
  <si>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</si>
  <si>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</si>
  <si>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</si>
  <si>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</si>
  <si>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</si>
  <si>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</si>
  <si>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</si>
  <si>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</si>
  <si>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</si>
  <si>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</si>
  <si>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</si>
  <si>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</si>
  <si>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</si>
  <si>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</si>
  <si>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</si>
  <si>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</si>
  <si>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</si>
  <si>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</si>
  <si>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</si>
  <si>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</si>
  <si>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</si>
  <si>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</si>
  <si>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</si>
  <si>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</si>
  <si>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</si>
  <si>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</si>
  <si>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</si>
  <si>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</si>
  <si>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</si>
  <si>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</si>
  <si>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</si>
  <si>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</si>
  <si>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</si>
  <si>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</si>
  <si>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</si>
  <si>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</si>
  <si>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</si>
  <si>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</si>
  <si>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</si>
  <si>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</si>
  <si>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</si>
  <si>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</si>
  <si>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</si>
  <si>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</si>
  <si>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</si>
  <si>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</si>
  <si>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</si>
  <si>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</si>
  <si>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</si>
  <si>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</si>
  <si>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</si>
  <si>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</si>
  <si>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</si>
  <si>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</si>
  <si>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</si>
  <si>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</si>
  <si>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</si>
  <si>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</si>
  <si>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</si>
  <si>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</si>
  <si>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</si>
  <si>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</si>
  <si>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</si>
  <si>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</si>
  <si>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</si>
  <si>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</si>
  <si>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</si>
  <si>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</si>
  <si>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</si>
  <si>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</si>
  <si>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</si>
  <si>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</si>
  <si>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</si>
  <si>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</si>
  <si>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</si>
  <si>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</si>
  <si>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</si>
  <si>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</si>
  <si>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</si>
  <si>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</si>
  <si>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</si>
  <si>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</si>
  <si>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</si>
  <si>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</si>
  <si>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</si>
  <si>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</si>
  <si>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</si>
  <si>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</si>
  <si>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</si>
  <si>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</si>
  <si>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</si>
  <si>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</si>
  <si>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</si>
  <si>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</si>
  <si>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</si>
  <si>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</si>
  <si>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</si>
  <si>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</si>
  <si>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</si>
  <si>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</si>
  <si>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</si>
  <si>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</si>
  <si>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</si>
  <si>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</si>
  <si>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</si>
  <si>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</si>
  <si>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</si>
  <si>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</si>
  <si>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</si>
  <si>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</si>
  <si>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</si>
  <si>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</si>
  <si>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</si>
  <si>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</si>
  <si>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</si>
  <si>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</si>
  <si>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</si>
  <si>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</si>
  <si>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</si>
  <si>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</si>
  <si>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</si>
  <si>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</si>
  <si>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</si>
  <si>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</si>
  <si>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</si>
  <si>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</si>
  <si>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</si>
  <si>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</si>
  <si>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</si>
  <si>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</si>
  <si>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</si>
  <si>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</si>
  <si>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</si>
  <si>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</si>
  <si>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</si>
  <si>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</si>
  <si>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</si>
  <si>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</si>
  <si>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</si>
  <si>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</si>
  <si>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</si>
  <si>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</si>
  <si>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</si>
  <si>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</si>
  <si>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</si>
  <si>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</si>
  <si>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</si>
  <si>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</si>
  <si>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</si>
  <si>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</si>
  <si>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</si>
  <si>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</si>
  <si>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</si>
  <si>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</si>
  <si>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</si>
  <si>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</si>
  <si>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</si>
  <si>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</si>
  <si>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</si>
  <si>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</si>
  <si>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</si>
  <si>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</si>
  <si>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</si>
  <si>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</si>
  <si>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</si>
  <si>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</si>
  <si>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</si>
  <si>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</si>
  <si>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</si>
  <si>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</si>
  <si>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</si>
  <si>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</si>
  <si>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</si>
  <si>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</si>
  <si>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</si>
  <si>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</si>
  <si>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</si>
  <si>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</si>
  <si>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</si>
  <si>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</si>
  <si>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</si>
  <si>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</si>
  <si>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</si>
  <si>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</si>
  <si>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</si>
  <si>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</si>
  <si>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</si>
  <si>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</si>
  <si>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</si>
  <si>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</si>
  <si>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</si>
  <si>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</si>
  <si>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</si>
  <si>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</si>
  <si>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</si>
  <si>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</si>
  <si>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</si>
  <si>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</si>
  <si>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</si>
  <si>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</si>
  <si>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</si>
  <si>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</si>
  <si>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</si>
  <si>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</si>
  <si>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</si>
  <si>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</si>
  <si>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</si>
  <si>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</si>
  <si>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</si>
  <si>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</si>
  <si>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</si>
  <si>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</si>
  <si>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</si>
  <si>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</si>
  <si>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</si>
  <si>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</si>
  <si>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</si>
  <si>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</si>
  <si>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</si>
  <si>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</si>
  <si>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</si>
  <si>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</si>
  <si>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</si>
  <si>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</si>
  <si>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</si>
  <si>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</si>
  <si>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</si>
  <si>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</si>
  <si>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</si>
  <si>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</si>
  <si>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</si>
  <si>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</si>
  <si>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</si>
  <si>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</si>
  <si>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</si>
  <si>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</si>
  <si>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</si>
  <si>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</si>
  <si>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</si>
  <si>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</si>
  <si>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</si>
  <si>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</si>
  <si>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</si>
  <si>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</si>
  <si>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</si>
  <si>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</si>
  <si>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</si>
  <si>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</si>
  <si>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</si>
  <si>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</si>
  <si>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</si>
  <si>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</si>
  <si>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</si>
  <si>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</si>
  <si>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</si>
  <si>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</si>
  <si>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</si>
  <si>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</si>
  <si>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</si>
  <si>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</si>
  <si>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</si>
  <si>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</si>
  <si>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</si>
  <si>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</si>
  <si>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</si>
  <si>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</si>
  <si>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</si>
  <si>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</si>
  <si>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</si>
  <si>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</si>
  <si>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</si>
  <si>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</si>
  <si>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</si>
  <si>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</si>
  <si>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</si>
  <si>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</si>
  <si>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</si>
  <si>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</si>
  <si>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</si>
  <si>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</si>
  <si>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</si>
  <si>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</si>
  <si>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</si>
  <si>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</si>
  <si>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</si>
  <si>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</si>
  <si>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</si>
  <si>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</si>
  <si>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</si>
  <si>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</si>
  <si>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</si>
  <si>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</si>
  <si>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</si>
  <si>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</si>
  <si>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</si>
  <si>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</si>
  <si>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</si>
  <si>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</si>
  <si>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</si>
  <si>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</si>
  <si>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</si>
  <si>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</si>
  <si>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</si>
  <si>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</si>
  <si>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</si>
  <si>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</si>
  <si>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</si>
  <si>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</si>
  <si>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</si>
  <si>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</si>
  <si>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</si>
  <si>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</si>
  <si>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</si>
  <si>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</si>
  <si>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</si>
  <si>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</si>
  <si>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</si>
  <si>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</si>
  <si>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</si>
  <si>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</si>
  <si>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</si>
  <si>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</si>
  <si>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</si>
  <si>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</si>
  <si>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</si>
  <si>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</si>
  <si>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</si>
  <si>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</si>
  <si>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</si>
  <si>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</si>
  <si>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</si>
  <si>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</si>
  <si>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</si>
  <si>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</si>
  <si>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</si>
  <si>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</si>
  <si>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</si>
  <si>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</si>
  <si>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</si>
  <si>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</si>
  <si>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</si>
  <si>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</si>
  <si>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</si>
  <si>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</si>
  <si>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</si>
  <si>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</si>
  <si>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</si>
  <si>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</si>
  <si>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</si>
  <si>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</si>
  <si>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</si>
  <si>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</si>
  <si>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</si>
  <si>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</si>
  <si>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</si>
  <si>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</si>
  <si>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</si>
  <si>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</si>
  <si>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</si>
  <si>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</si>
  <si>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</si>
  <si>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</si>
  <si>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</si>
  <si>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</si>
  <si>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</si>
  <si>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</si>
  <si>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</si>
  <si>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</si>
  <si>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</si>
  <si>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</si>
  <si>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</si>
  <si>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</si>
  <si>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</si>
  <si>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</si>
  <si>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</si>
  <si>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</si>
  <si>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</si>
  <si>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</si>
  <si>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</si>
  <si>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</si>
  <si>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</si>
  <si>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</si>
  <si>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</si>
  <si>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</si>
  <si>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</si>
  <si>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</si>
  <si>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</si>
  <si>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</si>
  <si>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</si>
  <si>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</si>
  <si>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</si>
  <si>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</si>
  <si>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</si>
  <si>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</si>
  <si>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</si>
  <si>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</si>
  <si>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</si>
  <si>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</si>
  <si>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</si>
  <si>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</si>
  <si>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</si>
  <si>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</si>
  <si>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</si>
  <si>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</si>
  <si>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</si>
  <si>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</si>
  <si>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</si>
  <si>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</si>
  <si>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</si>
  <si>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</si>
  <si>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</si>
  <si>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</si>
  <si>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</si>
  <si>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</si>
  <si>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</si>
  <si>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</si>
  <si>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</si>
  <si>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</si>
  <si>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</si>
  <si>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</si>
  <si>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</si>
  <si>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</si>
  <si>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</si>
  <si>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</si>
  <si>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</si>
  <si>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</si>
  <si>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</si>
  <si>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</si>
  <si>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</si>
  <si>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</si>
  <si>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</si>
  <si>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</si>
  <si>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</si>
  <si>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</si>
  <si>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</si>
  <si>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</si>
  <si>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</si>
  <si>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</si>
  <si>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</si>
  <si>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</si>
  <si>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</si>
  <si>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</si>
  <si>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</si>
  <si>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</si>
  <si>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</si>
  <si>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</si>
  <si>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</si>
  <si>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</si>
  <si>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</si>
  <si>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</si>
  <si>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</si>
  <si>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</si>
  <si>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</si>
  <si>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</si>
  <si>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</si>
  <si>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</si>
  <si>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</si>
  <si>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</si>
  <si>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</si>
  <si>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</si>
  <si>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</si>
  <si>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</si>
  <si>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</si>
  <si>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</si>
  <si>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</si>
  <si>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</si>
  <si>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</si>
  <si>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</si>
  <si>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</si>
  <si>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</si>
  <si>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</si>
  <si>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</si>
  <si>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</si>
  <si>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</si>
  <si>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</si>
  <si>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</si>
  <si>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</si>
  <si>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</si>
  <si>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</si>
  <si>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</si>
  <si>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</si>
  <si>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</si>
  <si>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</si>
  <si>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</si>
  <si>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</si>
  <si>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</si>
  <si>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</si>
  <si>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</si>
  <si>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</si>
  <si>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</si>
  <si>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</si>
  <si>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</si>
  <si>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</si>
  <si>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</si>
  <si>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</si>
  <si>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</si>
  <si>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</si>
  <si>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</si>
  <si>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</si>
  <si>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</si>
  <si>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</si>
  <si>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</si>
  <si>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</si>
  <si>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</si>
  <si>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</si>
  <si>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</si>
  <si>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</si>
  <si>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</si>
  <si>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</si>
  <si>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</si>
  <si>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</si>
  <si>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</si>
  <si>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</si>
  <si>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</si>
  <si>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</si>
  <si>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</si>
  <si>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</si>
  <si>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</si>
  <si>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</si>
  <si>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</si>
  <si>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</si>
  <si>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</si>
  <si>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</si>
  <si>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</si>
  <si>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</si>
  <si>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</si>
  <si>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</si>
  <si>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</si>
  <si>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</si>
  <si>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</si>
  <si>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</si>
  <si>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</si>
  <si>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</si>
  <si>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</si>
  <si>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</si>
  <si>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</si>
  <si>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</si>
  <si>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</si>
  <si>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</si>
  <si>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</si>
  <si>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</si>
  <si>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</si>
  <si>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</si>
  <si>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</si>
  <si>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</si>
  <si>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</si>
  <si>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</si>
  <si>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</si>
  <si>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</si>
  <si>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</si>
  <si>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</si>
  <si>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</si>
  <si>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</si>
  <si>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</si>
  <si>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</si>
  <si>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</si>
  <si>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</si>
  <si>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</si>
  <si>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</si>
  <si>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</si>
  <si>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</si>
  <si>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</si>
  <si>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</si>
  <si>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</si>
  <si>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</si>
  <si>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</si>
  <si>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</si>
  <si>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</si>
  <si>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</si>
  <si>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</si>
  <si>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</si>
  <si>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</si>
  <si>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</si>
  <si>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</si>
  <si>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</si>
  <si>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</si>
  <si>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</si>
  <si>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</si>
  <si>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</si>
  <si>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</si>
  <si>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</si>
  <si>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</si>
  <si>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</si>
  <si>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</si>
  <si>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</si>
  <si>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</si>
  <si>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</si>
  <si>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</si>
  <si>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</si>
  <si>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</si>
  <si>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</si>
  <si>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</si>
  <si>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</si>
  <si>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</si>
  <si>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</si>
  <si>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</si>
  <si>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</si>
  <si>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</si>
  <si>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</si>
  <si>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</si>
  <si>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</si>
  <si>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</si>
  <si>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</si>
  <si>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</si>
  <si>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</si>
  <si>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</si>
  <si>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</si>
  <si>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</si>
  <si>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</si>
  <si>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</si>
  <si>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</si>
  <si>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</si>
  <si>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</si>
  <si>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</si>
  <si>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</si>
  <si>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</si>
  <si>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</si>
  <si>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</si>
  <si>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</si>
  <si>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</si>
  <si>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</si>
  <si>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</si>
  <si>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</si>
  <si>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</si>
  <si>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</si>
  <si>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</si>
  <si>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</si>
  <si>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</si>
  <si>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</si>
  <si>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</si>
  <si>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</si>
  <si>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</si>
  <si>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</si>
  <si>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</si>
  <si>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</si>
  <si>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</si>
  <si>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</si>
  <si>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</si>
  <si>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</si>
  <si>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</si>
  <si>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</si>
  <si>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</si>
  <si>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</si>
  <si>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</si>
  <si>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</si>
  <si>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</si>
  <si>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</si>
  <si>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</si>
  <si>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</si>
  <si>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</si>
  <si>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</si>
  <si>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</si>
  <si>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</si>
  <si>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</si>
  <si>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</si>
  <si>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</si>
  <si>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</si>
  <si>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</si>
  <si>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</si>
  <si>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</si>
  <si>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</si>
  <si>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</si>
  <si>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</si>
  <si>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</si>
  <si>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</si>
  <si>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</si>
  <si>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</si>
  <si>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</si>
  <si>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</si>
  <si>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</si>
  <si>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</si>
  <si>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</si>
  <si>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</si>
  <si>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</si>
  <si>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</si>
  <si>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</si>
  <si>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</si>
  <si>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</si>
  <si>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</si>
  <si>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</si>
  <si>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</si>
  <si>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</si>
  <si>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</si>
  <si>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</si>
  <si>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</si>
  <si>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</si>
  <si>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</si>
  <si>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</si>
  <si>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</si>
  <si>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</si>
  <si>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</si>
  <si>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</si>
  <si>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</si>
  <si>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</si>
  <si>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</si>
  <si>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</si>
  <si>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</si>
  <si>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</si>
  <si>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</si>
  <si>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</si>
  <si>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</si>
  <si>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</si>
  <si>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</si>
  <si>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</si>
  <si>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</si>
  <si>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</si>
  <si>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</si>
  <si>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</si>
  <si>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</si>
  <si>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</si>
  <si>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</si>
  <si>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</si>
  <si>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</si>
  <si>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</si>
  <si>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</si>
  <si>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</si>
  <si>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</si>
  <si>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</si>
  <si>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</si>
  <si>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</si>
  <si>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</si>
  <si>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</si>
  <si>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</si>
  <si>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</si>
  <si>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</si>
  <si>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</si>
  <si>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</si>
  <si>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</si>
  <si>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</si>
  <si>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</si>
  <si>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</si>
  <si>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</si>
  <si>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</si>
  <si>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</si>
  <si>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</si>
  <si>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</si>
  <si>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</si>
  <si>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</si>
  <si>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</si>
  <si>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</si>
  <si>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</si>
  <si>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</si>
  <si>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</si>
  <si>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</si>
  <si>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</si>
  <si>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</si>
  <si>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</si>
  <si>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</si>
  <si>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</si>
  <si>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</si>
  <si>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</si>
  <si>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</si>
  <si>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</si>
  <si>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</si>
  <si>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</si>
  <si>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</si>
  <si>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</si>
  <si>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</si>
  <si>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</si>
  <si>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</si>
  <si>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</si>
  <si>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</si>
  <si>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</si>
  <si>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</si>
  <si>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</si>
  <si>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</si>
  <si>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</si>
  <si>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</si>
  <si>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</si>
  <si>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</si>
  <si>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</si>
  <si>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</si>
  <si>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</si>
  <si>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</si>
  <si>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</si>
  <si>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</si>
  <si>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</si>
  <si>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</si>
  <si>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</si>
  <si>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</si>
  <si>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</si>
  <si>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</si>
  <si>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</si>
  <si>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</si>
  <si>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</si>
  <si>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</si>
  <si>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</si>
  <si>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</si>
  <si>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</si>
  <si>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</si>
  <si>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</si>
  <si>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</si>
  <si>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</si>
  <si>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</si>
  <si>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</si>
  <si>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</si>
  <si>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</si>
  <si>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</si>
  <si>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</si>
  <si>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</si>
  <si>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</si>
  <si>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</si>
  <si>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</si>
  <si>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</si>
  <si>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</si>
  <si>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</si>
  <si>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</si>
  <si>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</si>
  <si>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</si>
  <si>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</si>
  <si>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</si>
  <si>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</si>
  <si>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</si>
  <si>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</si>
  <si>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</si>
  <si>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</si>
  <si>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</si>
  <si>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</si>
  <si>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</si>
  <si>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</si>
  <si>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</si>
  <si>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</si>
  <si>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</si>
  <si>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</si>
  <si>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</si>
  <si>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</si>
  <si>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</si>
  <si>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</si>
  <si>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</si>
  <si>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</si>
  <si>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</si>
  <si>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</si>
  <si>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</si>
  <si>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</si>
  <si>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</si>
  <si>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</si>
  <si>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</si>
  <si>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</si>
  <si>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</si>
  <si>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</si>
  <si>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</si>
  <si>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</si>
  <si>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</si>
  <si>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</si>
  <si>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</si>
  <si>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</si>
  <si>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</si>
  <si>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</si>
  <si>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</si>
  <si>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</si>
  <si>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</si>
  <si>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</si>
  <si>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</si>
  <si>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</si>
  <si>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</si>
  <si>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</si>
  <si>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</si>
  <si>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</si>
  <si>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</si>
  <si>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</si>
  <si>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</si>
  <si>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</si>
  <si>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</si>
  <si>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</si>
  <si>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</si>
  <si>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</si>
  <si>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</si>
  <si>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</si>
  <si>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</si>
  <si>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</si>
  <si>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</si>
  <si>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</si>
  <si>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</si>
  <si>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</si>
  <si>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</si>
  <si>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</si>
  <si>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</si>
  <si>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</si>
  <si>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</si>
  <si>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</si>
  <si>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</si>
  <si>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</si>
  <si>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</si>
  <si>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</si>
  <si>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</si>
  <si>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</si>
  <si>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</si>
  <si>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</si>
  <si>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</si>
  <si>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</si>
  <si>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</si>
  <si>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</si>
  <si>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</si>
  <si>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</si>
  <si>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</si>
  <si>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</si>
  <si>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</si>
  <si>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</si>
  <si>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</si>
  <si>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</si>
  <si>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</si>
  <si>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</si>
  <si>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</si>
  <si>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</si>
  <si>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</si>
  <si>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</si>
  <si>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</si>
  <si>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</si>
  <si>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</si>
  <si>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</si>
  <si>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</si>
  <si>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</si>
  <si>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</si>
  <si>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</si>
  <si>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</si>
  <si>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</si>
  <si>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</si>
  <si>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</si>
  <si>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</si>
  <si>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</si>
  <si>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</si>
  <si>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</si>
  <si>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</si>
  <si>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</si>
  <si>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</si>
  <si>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</si>
  <si>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</si>
  <si>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</si>
  <si>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</si>
  <si>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</si>
  <si>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</si>
  <si>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</si>
  <si>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</si>
  <si>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</si>
  <si>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</si>
  <si>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</si>
  <si>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</si>
  <si>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</si>
  <si>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</si>
  <si>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</si>
  <si>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</si>
  <si>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</si>
  <si>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</si>
  <si>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</si>
  <si>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</si>
  <si>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</si>
  <si>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</si>
  <si>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</si>
  <si>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</si>
  <si>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</si>
  <si>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</si>
  <si>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</si>
  <si>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</si>
  <si>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</si>
  <si>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</si>
  <si>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</si>
  <si>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</si>
  <si>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</si>
  <si>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</si>
  <si>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</si>
  <si>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</si>
  <si>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</si>
  <si>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</si>
  <si>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</si>
  <si>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</si>
  <si>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</si>
  <si>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</si>
  <si>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</si>
  <si>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</si>
  <si>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</si>
  <si>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</si>
  <si>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</si>
  <si>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</si>
  <si>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</si>
  <si>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</si>
  <si>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</si>
  <si>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</si>
  <si>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</si>
  <si>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</si>
  <si>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</si>
  <si>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</si>
  <si>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</si>
  <si>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</si>
  <si>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</si>
  <si>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</si>
  <si>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</si>
  <si>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</si>
  <si>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</si>
  <si>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</si>
  <si>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</si>
  <si>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</si>
  <si>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</si>
  <si>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</si>
  <si>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</si>
  <si>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</si>
  <si>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</si>
  <si>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</si>
  <si>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</si>
  <si>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</si>
  <si>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</si>
  <si>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</si>
  <si>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</si>
  <si>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</si>
  <si>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</si>
  <si>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</si>
  <si>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</si>
  <si>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</si>
  <si>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</si>
  <si>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</si>
  <si>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</si>
  <si>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</si>
  <si>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</si>
  <si>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</si>
  <si>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</si>
  <si>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</si>
  <si>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</si>
  <si>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</si>
  <si>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</si>
  <si>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</si>
  <si>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</si>
  <si>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</si>
  <si>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</si>
  <si>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</si>
  <si>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</si>
  <si>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</si>
  <si>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</si>
  <si>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</si>
  <si>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</si>
  <si>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</si>
  <si>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</si>
  <si>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</si>
  <si>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</si>
  <si>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</si>
  <si>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</si>
  <si>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</si>
  <si>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</si>
  <si>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</si>
  <si>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</si>
  <si>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</si>
  <si>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</si>
  <si>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</si>
  <si>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</si>
  <si>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</si>
  <si>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</si>
  <si>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</si>
  <si>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</si>
  <si>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</si>
  <si>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</si>
  <si>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</si>
  <si>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</si>
  <si>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</si>
  <si>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</si>
  <si>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</si>
  <si>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</si>
  <si>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</si>
  <si>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</si>
  <si>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</si>
  <si>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</si>
  <si>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</si>
  <si>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</si>
  <si>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</si>
  <si>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</si>
  <si>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</si>
  <si>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</si>
  <si>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</si>
  <si>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</si>
  <si>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</si>
  <si>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</si>
  <si>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</si>
  <si>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</si>
  <si>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</si>
  <si>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</si>
  <si>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</si>
  <si>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</si>
  <si>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</si>
  <si>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</si>
  <si>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</si>
  <si>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</si>
  <si>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</si>
  <si>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</si>
  <si>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</si>
  <si>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</si>
  <si>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</si>
  <si>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</si>
  <si>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</si>
  <si>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</si>
  <si>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</si>
  <si>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</si>
  <si>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</si>
  <si>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</si>
  <si>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</si>
  <si>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</si>
  <si>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</si>
  <si>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</si>
  <si>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</si>
  <si>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</si>
  <si>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</si>
  <si>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</si>
  <si>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</si>
  <si>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</si>
  <si>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</si>
  <si>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</si>
  <si>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</si>
  <si>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</si>
  <si>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</si>
  <si>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</si>
  <si>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</si>
  <si>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</si>
  <si>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</si>
  <si>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</si>
  <si>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</si>
  <si>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</si>
  <si>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</si>
  <si>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</si>
  <si>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</si>
  <si>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</si>
  <si>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</si>
  <si>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</si>
  <si>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</si>
  <si>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</si>
  <si>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</si>
  <si>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</si>
  <si>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</si>
  <si>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</si>
  <si>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</si>
  <si>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</si>
  <si>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</si>
  <si>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</si>
  <si>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</si>
  <si>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</si>
  <si>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</si>
  <si>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</si>
  <si>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</si>
  <si>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</si>
  <si>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</si>
  <si>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</si>
  <si>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</si>
  <si>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</si>
  <si>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</si>
  <si>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</si>
  <si>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</si>
  <si>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</si>
  <si>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</si>
  <si>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</si>
  <si>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</si>
  <si>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</si>
  <si>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</si>
  <si>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</si>
  <si>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</si>
  <si>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</si>
  <si>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</si>
  <si>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</si>
  <si>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</si>
  <si>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</si>
  <si>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</si>
  <si>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</si>
  <si>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</si>
  <si>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</si>
  <si>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</si>
  <si>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</si>
  <si>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</si>
  <si>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</si>
  <si>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</si>
  <si>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</si>
  <si>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</si>
  <si>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</si>
  <si>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</si>
  <si>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</si>
  <si>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</si>
  <si>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</si>
  <si>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</si>
  <si>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</si>
  <si>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</si>
  <si>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</si>
  <si>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</si>
  <si>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</si>
  <si>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</si>
  <si>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</si>
  <si>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</si>
  <si>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</si>
  <si>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</si>
  <si>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</si>
  <si>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</si>
  <si>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</si>
  <si>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</si>
  <si>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</si>
  <si>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</si>
  <si>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</si>
  <si>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</si>
  <si>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</si>
  <si>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</si>
  <si>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</si>
  <si>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</si>
  <si>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</si>
  <si>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</si>
  <si>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</si>
  <si>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</si>
  <si>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</si>
  <si>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</si>
  <si>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</si>
  <si>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</si>
  <si>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</si>
  <si>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</si>
  <si>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</si>
  <si>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</si>
  <si>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</si>
  <si>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</si>
  <si>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</si>
  <si>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</si>
  <si>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</si>
  <si>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</si>
  <si>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</si>
  <si>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</si>
  <si>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</si>
  <si>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</si>
  <si>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</si>
  <si>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</si>
  <si>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</si>
  <si>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</si>
  <si>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</si>
  <si>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</si>
  <si>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</si>
  <si>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</si>
  <si>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</si>
  <si>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</si>
  <si>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</si>
  <si>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</si>
  <si>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</si>
  <si>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</si>
  <si>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</si>
  <si>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</si>
  <si>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</si>
  <si>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</si>
  <si>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</si>
  <si>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</si>
  <si>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</si>
  <si>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</si>
  <si>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</si>
  <si>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</si>
  <si>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</si>
  <si>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</si>
  <si>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</si>
  <si>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</si>
  <si>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</si>
  <si>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</si>
  <si>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</si>
  <si>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</si>
  <si>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</si>
  <si>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</si>
  <si>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</si>
  <si>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</si>
  <si>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</si>
  <si>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</si>
  <si>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</si>
  <si>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</si>
  <si>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</si>
  <si>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</si>
  <si>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</si>
  <si>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</si>
  <si>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</si>
  <si>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</si>
  <si>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</si>
  <si>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</si>
  <si>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</si>
  <si>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</si>
  <si>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</si>
  <si>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</si>
  <si>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</si>
  <si>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</si>
  <si>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</si>
  <si>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</si>
  <si>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</si>
  <si>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</si>
  <si>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</si>
  <si>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</si>
  <si>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</si>
  <si>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</si>
  <si>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</si>
  <si>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</si>
  <si>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</si>
  <si>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</si>
  <si>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</si>
  <si>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</si>
  <si>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</si>
  <si>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</si>
  <si>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</si>
  <si>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</si>
  <si>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</si>
  <si>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</si>
  <si>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</si>
  <si>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</si>
  <si>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</si>
  <si>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</si>
  <si>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</si>
  <si>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</si>
  <si>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</si>
  <si>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</si>
  <si>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</si>
  <si>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</si>
  <si>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</si>
  <si>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</si>
  <si>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</si>
  <si>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</si>
  <si>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</si>
  <si>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</si>
  <si>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</si>
  <si>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</si>
  <si>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</si>
  <si>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</si>
  <si>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</si>
  <si>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</si>
  <si>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</si>
  <si>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</si>
  <si>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</si>
  <si>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</si>
  <si>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</si>
  <si>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</si>
  <si>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</si>
  <si>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</si>
  <si>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</si>
  <si>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</si>
  <si>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</si>
  <si>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</si>
  <si>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</si>
  <si>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</si>
  <si>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</si>
  <si>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</si>
  <si>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</si>
  <si>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</si>
  <si>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</si>
  <si>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</si>
  <si>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</si>
  <si>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</si>
  <si>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</si>
  <si>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</si>
  <si>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</si>
  <si>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</si>
  <si>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</si>
  <si>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</si>
  <si>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</si>
  <si>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</si>
  <si>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</si>
  <si>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</si>
  <si>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</si>
  <si>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</si>
  <si>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</si>
  <si>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</si>
  <si>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</si>
  <si>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</si>
  <si>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</si>
  <si>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</si>
  <si>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</si>
  <si>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</si>
  <si>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</si>
  <si>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</si>
  <si>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</si>
  <si>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</si>
  <si>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</si>
  <si>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</si>
  <si>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</si>
  <si>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</si>
  <si>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</si>
  <si>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</si>
  <si>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</si>
  <si>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</si>
  <si>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</si>
  <si>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</si>
  <si>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</si>
  <si>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</si>
  <si>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</si>
  <si>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</si>
  <si>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</si>
  <si>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</si>
  <si>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</si>
  <si>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</si>
  <si>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</si>
  <si>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</si>
  <si>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</si>
  <si>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</si>
  <si>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</si>
  <si>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</si>
  <si>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</si>
  <si>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</si>
  <si>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</si>
  <si>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</si>
  <si>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</si>
  <si>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</si>
  <si>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</si>
  <si>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</si>
  <si>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</si>
  <si>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</si>
  <si>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</si>
  <si>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</si>
  <si>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</si>
  <si>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</si>
  <si>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</si>
  <si>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</si>
  <si>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</si>
  <si>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</si>
  <si>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</si>
  <si>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</si>
  <si>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</si>
  <si>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</si>
  <si>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</si>
  <si>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</si>
  <si>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</si>
  <si>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</si>
  <si>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</si>
  <si>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</si>
  <si>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</si>
  <si>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</si>
  <si>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</si>
  <si>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</si>
  <si>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</si>
  <si>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</si>
  <si>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</si>
  <si>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</si>
  <si>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</si>
  <si>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</si>
  <si>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</si>
  <si>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</si>
  <si>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</si>
  <si>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</si>
  <si>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</si>
  <si>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</si>
  <si>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</si>
  <si>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</si>
  <si>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</si>
  <si>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</si>
  <si>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</si>
  <si>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</si>
  <si>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</si>
  <si>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</si>
  <si>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</si>
  <si>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</si>
  <si>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</si>
  <si>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</si>
  <si>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</si>
  <si>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</si>
  <si>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</si>
  <si>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</si>
  <si>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</si>
  <si>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</si>
  <si>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</si>
  <si>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</si>
  <si>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</si>
  <si>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</si>
  <si>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</si>
  <si>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</si>
  <si>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</si>
  <si>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</si>
  <si>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</si>
  <si>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</si>
  <si>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</si>
  <si>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</si>
  <si>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</si>
  <si>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</si>
  <si>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</si>
  <si>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</si>
  <si>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</si>
  <si>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</si>
  <si>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</si>
  <si>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</si>
  <si>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</si>
  <si>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</si>
  <si>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</si>
  <si>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</si>
  <si>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</si>
  <si>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</si>
  <si>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</si>
  <si>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</si>
  <si>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</si>
  <si>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</si>
  <si>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</si>
  <si>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</si>
  <si>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</si>
  <si>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</si>
  <si>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</si>
  <si>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</si>
  <si>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</si>
  <si>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</si>
  <si>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</si>
  <si>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</si>
  <si>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</si>
  <si>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</si>
  <si>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</si>
  <si>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</si>
  <si>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</si>
  <si>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</si>
  <si>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</si>
  <si>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</si>
  <si>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</si>
  <si>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</si>
  <si>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</si>
  <si>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</si>
  <si>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</si>
  <si>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</si>
  <si>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</si>
  <si>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</si>
  <si>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</si>
  <si>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</si>
  <si>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</si>
  <si>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</si>
  <si>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</si>
  <si>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</si>
  <si>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</si>
  <si>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</si>
  <si>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</si>
  <si>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</si>
  <si>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</si>
  <si>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</si>
  <si>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</si>
  <si>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</si>
  <si>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</si>
  <si>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</si>
  <si>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</si>
  <si>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</si>
  <si>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</si>
  <si>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</si>
  <si>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</si>
  <si>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</si>
  <si>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</si>
  <si>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</si>
  <si>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</si>
  <si>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</si>
  <si>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</si>
  <si>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</si>
  <si>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</si>
  <si>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</si>
  <si>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</si>
  <si>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</si>
  <si>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</si>
  <si>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</si>
  <si>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</si>
  <si>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</si>
  <si>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</si>
  <si>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</si>
  <si>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</si>
  <si>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</si>
  <si>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</si>
  <si>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</si>
  <si>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</si>
  <si>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</si>
  <si>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</si>
  <si>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</si>
  <si>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</si>
  <si>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</si>
  <si>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</si>
  <si>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</si>
  <si>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</si>
  <si>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</si>
  <si>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</si>
  <si>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</si>
  <si>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</si>
  <si>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</si>
  <si>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</si>
  <si>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</si>
  <si>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</si>
  <si>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</si>
  <si>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</si>
  <si>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</si>
  <si>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</si>
  <si>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</si>
  <si>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</si>
  <si>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</si>
  <si>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</si>
  <si>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</si>
  <si>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</si>
  <si>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</si>
  <si>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</si>
  <si>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</si>
  <si>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</si>
  <si>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</si>
  <si>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</si>
  <si>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</si>
  <si>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</si>
  <si>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</si>
  <si>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</si>
  <si>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</si>
  <si>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</si>
  <si>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</si>
  <si>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</si>
  <si>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</si>
  <si>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</si>
  <si>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</si>
  <si>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</si>
  <si>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</si>
  <si>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</si>
  <si>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</si>
  <si>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</si>
  <si>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</si>
  <si>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</si>
  <si>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</si>
  <si>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</si>
  <si>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</si>
  <si>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</si>
  <si>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</si>
  <si>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</si>
  <si>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</si>
  <si>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</si>
  <si>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</si>
  <si>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</si>
  <si>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</si>
  <si>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</si>
  <si>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</si>
  <si>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</si>
  <si>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</si>
  <si>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</si>
  <si>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</si>
  <si>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</si>
  <si>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</si>
  <si>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</si>
  <si>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</si>
  <si>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</si>
  <si>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</si>
  <si>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</si>
  <si>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</si>
  <si>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</si>
  <si>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</si>
  <si>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</si>
  <si>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</si>
  <si>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</si>
  <si>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</si>
  <si>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</si>
  <si>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</si>
  <si>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</si>
  <si>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</si>
  <si>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</si>
  <si>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</si>
  <si>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</si>
  <si>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</si>
  <si>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</si>
  <si>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</si>
  <si>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</si>
  <si>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</si>
  <si>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</si>
  <si>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</si>
  <si>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</si>
  <si>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</si>
  <si>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</si>
  <si>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</si>
  <si>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</si>
  <si>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</si>
  <si>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</si>
  <si>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</si>
  <si>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</si>
  <si>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</si>
  <si>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</si>
  <si>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</si>
  <si>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</si>
  <si>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</si>
  <si>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</si>
  <si>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</si>
  <si>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</si>
  <si>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</si>
  <si>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</si>
  <si>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</si>
  <si>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</si>
  <si>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</si>
  <si>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</si>
  <si>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</si>
  <si>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</si>
  <si>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</si>
  <si>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</si>
  <si>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</si>
  <si>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</si>
  <si>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</si>
  <si>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</si>
  <si>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</si>
  <si>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</si>
  <si>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</si>
  <si>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</si>
  <si>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</si>
  <si>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</si>
  <si>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</si>
  <si>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</si>
  <si>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</si>
  <si>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</si>
  <si>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</si>
  <si>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</si>
  <si>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</si>
  <si>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</si>
  <si>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</si>
  <si>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</si>
  <si>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</si>
  <si>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</si>
  <si>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</si>
  <si>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</si>
  <si>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</si>
  <si>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</si>
  <si>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</si>
  <si>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</si>
  <si>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</si>
  <si>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</si>
  <si>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</si>
  <si>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</si>
  <si>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</si>
  <si>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</si>
  <si>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</si>
  <si>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</si>
  <si>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</si>
  <si>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</si>
  <si>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</si>
  <si>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</si>
  <si>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</si>
  <si>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</si>
  <si>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</si>
  <si>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</si>
  <si>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</si>
  <si>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</si>
  <si>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</si>
  <si>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</si>
  <si>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</si>
  <si>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</si>
  <si>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</si>
  <si>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</si>
  <si>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</si>
  <si>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</si>
  <si>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</si>
  <si>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</si>
  <si>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</si>
  <si>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</si>
  <si>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</si>
  <si>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</si>
  <si>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</si>
  <si>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</si>
  <si>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</si>
  <si>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</si>
  <si>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</si>
  <si>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</si>
  <si>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</si>
  <si>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</si>
  <si>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</si>
  <si>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</si>
  <si>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</si>
  <si>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</si>
  <si>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</si>
  <si>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</si>
  <si>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</si>
  <si>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</si>
  <si>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</si>
  <si>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</si>
  <si>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</si>
  <si>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</si>
  <si>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</si>
  <si>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</si>
  <si>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</si>
  <si>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</si>
  <si>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</si>
  <si>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</si>
  <si>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</si>
  <si>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</si>
  <si>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</si>
  <si>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</si>
  <si>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</si>
  <si>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</si>
  <si>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</si>
  <si>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</si>
  <si>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</si>
  <si>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</si>
  <si>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</si>
  <si>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</si>
  <si>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</si>
  <si>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</si>
  <si>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</si>
  <si>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</si>
  <si>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</si>
  <si>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</si>
  <si>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</si>
  <si>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</si>
  <si>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</si>
  <si>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</si>
  <si>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</si>
  <si>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</si>
  <si>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</si>
  <si>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</si>
  <si>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</si>
  <si>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</si>
  <si>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</si>
  <si>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</si>
  <si>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</si>
  <si>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</si>
  <si>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</si>
  <si>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</si>
  <si>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</si>
  <si>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</si>
  <si>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</si>
  <si>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</si>
  <si>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</si>
  <si>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</si>
  <si>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</si>
  <si>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</si>
  <si>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</si>
  <si>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</si>
  <si>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</si>
  <si>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</si>
  <si>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</si>
  <si>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</si>
  <si>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</si>
  <si>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</si>
  <si>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</si>
  <si>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</si>
  <si>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</si>
  <si>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</si>
  <si>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</si>
  <si>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</si>
  <si>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</si>
  <si>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</si>
  <si>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</si>
  <si>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</si>
  <si>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</si>
  <si>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</si>
  <si>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</si>
  <si>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</si>
  <si>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</si>
  <si>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</si>
  <si>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</si>
  <si>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</si>
  <si>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</si>
  <si>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</si>
  <si>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</si>
  <si>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</si>
  <si>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</si>
  <si>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</si>
  <si>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</si>
  <si>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</si>
  <si>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</si>
  <si>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</si>
  <si>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</si>
  <si>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</si>
  <si>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</si>
  <si>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</si>
  <si>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</si>
  <si>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</si>
  <si>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</si>
  <si>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</si>
  <si>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</si>
  <si>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</si>
  <si>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</si>
  <si>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</si>
  <si>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</si>
  <si>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</si>
  <si>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</si>
  <si>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</si>
  <si>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</si>
  <si>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</si>
  <si>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</si>
  <si>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</si>
  <si>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</si>
  <si>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</si>
  <si>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</si>
  <si>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</si>
  <si>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</si>
  <si>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</si>
  <si>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</si>
  <si>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</si>
  <si>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</si>
  <si>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</si>
  <si>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</si>
  <si>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</si>
  <si>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</si>
  <si>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</si>
  <si>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</si>
  <si>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</si>
  <si>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</si>
  <si>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</si>
  <si>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</si>
  <si>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</si>
  <si>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</si>
  <si>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</si>
  <si>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</si>
  <si>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</si>
  <si>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</si>
  <si>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</si>
  <si>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</si>
  <si>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</si>
  <si>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</si>
  <si>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</si>
  <si>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</si>
  <si>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</si>
  <si>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</si>
  <si>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</si>
  <si>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</si>
  <si>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</si>
  <si>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</si>
  <si>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</si>
  <si>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</si>
  <si>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</si>
  <si>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</si>
  <si>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</si>
  <si>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</si>
  <si>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</si>
  <si>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</si>
  <si>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</si>
  <si>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</si>
  <si>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</si>
  <si>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</si>
  <si>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</si>
  <si>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</si>
  <si>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</si>
  <si>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</si>
  <si>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</si>
  <si>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</si>
  <si>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</si>
  <si>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</si>
  <si>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</si>
  <si>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</si>
  <si>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</si>
  <si>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</si>
  <si>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</si>
  <si>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</si>
  <si>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</si>
  <si>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</si>
  <si>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</si>
  <si>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</si>
  <si>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</si>
  <si>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</si>
  <si>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</si>
  <si>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</si>
  <si>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</si>
  <si>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</si>
  <si>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</si>
  <si>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</si>
  <si>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</si>
  <si>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</si>
  <si>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</si>
  <si>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</si>
  <si>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</si>
  <si>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</si>
  <si>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</si>
  <si>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</si>
  <si>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</si>
  <si>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</si>
  <si>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</si>
  <si>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</si>
  <si>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</si>
  <si>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</si>
  <si>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</si>
  <si>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</si>
  <si>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</si>
  <si>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</si>
  <si>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</si>
  <si>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</si>
  <si>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</si>
  <si>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</si>
  <si>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</si>
  <si>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</si>
  <si>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</si>
  <si>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</si>
  <si>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</si>
  <si>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</si>
  <si>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</si>
  <si>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</si>
  <si>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</si>
  <si>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</si>
  <si>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</si>
  <si>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</si>
  <si>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</si>
  <si>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</si>
  <si>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</si>
  <si>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</si>
  <si>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</si>
  <si>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</si>
  <si>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</si>
  <si>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</si>
  <si>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</si>
  <si>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</si>
  <si>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</si>
  <si>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</si>
  <si>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</si>
  <si>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</si>
  <si>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</si>
  <si>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</si>
  <si>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</si>
  <si>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</si>
  <si>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</si>
  <si>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</si>
  <si>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</si>
  <si>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</si>
  <si>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</si>
  <si>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</si>
  <si>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</si>
  <si>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</si>
  <si>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</si>
  <si>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</si>
  <si>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</si>
  <si>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</si>
  <si>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</si>
  <si>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</si>
  <si>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</si>
  <si>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</si>
  <si>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</si>
  <si>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</si>
  <si>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</si>
  <si>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</si>
  <si>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</si>
  <si>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</si>
  <si>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</si>
  <si>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</si>
  <si>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</si>
  <si>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</si>
  <si>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</si>
  <si>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</si>
  <si>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</si>
  <si>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</si>
  <si>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</si>
  <si>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</si>
  <si>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</si>
  <si>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</si>
  <si>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</si>
  <si>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</si>
  <si>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</si>
  <si>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</si>
  <si>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</si>
  <si>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</si>
  <si>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</si>
  <si>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</si>
  <si>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</si>
  <si>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</si>
  <si>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</si>
  <si>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</si>
  <si>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</si>
  <si>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</si>
  <si>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</si>
  <si>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</si>
  <si>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</si>
  <si>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</si>
  <si>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</si>
  <si>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</si>
  <si>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</si>
  <si>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</si>
  <si>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</si>
  <si>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</si>
  <si>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</si>
  <si>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</si>
  <si>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</si>
  <si>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</si>
  <si>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</si>
  <si>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</si>
  <si>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</si>
  <si>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</si>
  <si>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</si>
  <si>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</si>
  <si>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</si>
  <si>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</si>
  <si>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</si>
  <si>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</si>
  <si>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</si>
  <si>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</si>
  <si>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</si>
  <si>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</si>
  <si>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</si>
  <si>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</si>
  <si>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</si>
  <si>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</si>
  <si>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</si>
  <si>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</si>
  <si>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</si>
  <si>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</si>
  <si>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</si>
  <si>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</si>
  <si>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</si>
  <si>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</si>
  <si>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</si>
  <si>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</si>
  <si>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</si>
  <si>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</si>
  <si>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</si>
  <si>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</si>
  <si>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</si>
  <si>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</si>
  <si>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</si>
  <si>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</si>
  <si>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</si>
  <si>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</si>
  <si>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</si>
  <si>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</si>
  <si>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</si>
  <si>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</si>
  <si>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</si>
  <si>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</si>
  <si>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</si>
  <si>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</si>
  <si>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</si>
  <si>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</si>
  <si>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</si>
  <si>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</si>
  <si>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</si>
  <si>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</si>
  <si>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</si>
  <si>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</si>
  <si>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</si>
  <si>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</si>
  <si>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</si>
  <si>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</si>
  <si>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</si>
  <si>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</si>
  <si>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</si>
  <si>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</si>
  <si>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</si>
  <si>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</si>
  <si>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</si>
  <si>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</si>
  <si>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</si>
  <si>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</si>
  <si>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</si>
  <si>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</si>
  <si>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</si>
  <si>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</si>
  <si>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</si>
  <si>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</si>
  <si>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</si>
  <si>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</si>
  <si>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</si>
  <si>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</si>
  <si>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</si>
  <si>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</si>
  <si>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</si>
  <si>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</si>
  <si>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</si>
  <si>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</si>
  <si>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</si>
  <si>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</si>
  <si>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</si>
  <si>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</si>
  <si>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</si>
  <si>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</si>
  <si>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</si>
  <si>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</si>
  <si>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</si>
  <si>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</si>
  <si>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</si>
  <si>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</si>
  <si>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</si>
  <si>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</si>
  <si>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</si>
  <si>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</si>
  <si>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</si>
  <si>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</si>
  <si>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</si>
  <si>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</si>
  <si>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</si>
  <si>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</si>
  <si>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</si>
  <si>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</si>
  <si>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</si>
  <si>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</si>
  <si>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</si>
  <si>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</si>
  <si>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</si>
  <si>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</si>
  <si>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</si>
  <si>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</si>
  <si>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</si>
  <si>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</si>
  <si>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</si>
  <si>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</si>
  <si>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</si>
  <si>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</si>
  <si>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</si>
  <si>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</si>
  <si>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</si>
  <si>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</si>
  <si>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</si>
  <si>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</si>
  <si>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</si>
  <si>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</si>
  <si>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</si>
  <si>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</si>
  <si>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</si>
  <si>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</si>
  <si>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</si>
  <si>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</si>
  <si>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</si>
  <si>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</si>
  <si>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</si>
  <si>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</si>
  <si>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</si>
  <si>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</si>
  <si>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</si>
  <si>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</si>
  <si>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</si>
  <si>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</si>
  <si>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</si>
  <si>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</si>
  <si>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</si>
  <si>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</si>
  <si>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</si>
  <si>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</si>
  <si>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</si>
  <si>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</si>
  <si>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</si>
  <si>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</si>
  <si>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</si>
  <si>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</si>
  <si>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</si>
  <si>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</si>
  <si>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</si>
  <si>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</si>
  <si>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</si>
  <si>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</si>
  <si>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</si>
  <si>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</si>
  <si>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</si>
  <si>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</si>
  <si>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</si>
  <si>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</si>
  <si>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</si>
  <si>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</si>
  <si>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</si>
  <si>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</si>
  <si>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</si>
  <si>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</si>
  <si>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</si>
  <si>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</si>
  <si>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</si>
  <si>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</si>
  <si>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</si>
  <si>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</si>
  <si>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</si>
  <si>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</si>
  <si>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</si>
  <si>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</si>
  <si>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</si>
  <si>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</si>
  <si>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</si>
  <si>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</si>
  <si>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</si>
  <si>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</si>
  <si>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</si>
  <si>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</si>
  <si>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</si>
  <si>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</si>
  <si>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</si>
  <si>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</si>
  <si>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</si>
  <si>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</si>
  <si>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</si>
  <si>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</si>
  <si>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</si>
  <si>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</si>
  <si>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</si>
  <si>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</si>
  <si>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</si>
  <si>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</si>
  <si>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</si>
  <si>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</si>
  <si>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</si>
  <si>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</si>
  <si>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</si>
  <si>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</si>
  <si>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</si>
  <si>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</si>
  <si>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</si>
  <si>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</si>
  <si>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</si>
  <si>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</si>
  <si>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</si>
  <si>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</si>
  <si>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</si>
  <si>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</si>
  <si>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</si>
  <si>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</si>
  <si>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</si>
  <si>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</si>
  <si>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</si>
  <si>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</si>
  <si>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</si>
  <si>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</si>
  <si>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</si>
  <si>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</si>
  <si>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</si>
  <si>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</si>
  <si>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</si>
  <si>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</si>
  <si>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</si>
  <si>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</si>
  <si>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</si>
  <si>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</si>
  <si>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</si>
  <si>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</si>
  <si>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</si>
  <si>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</si>
  <si>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</si>
  <si>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</si>
  <si>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</si>
  <si>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</si>
  <si>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</si>
  <si>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</si>
  <si>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</si>
  <si>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</si>
  <si>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</si>
  <si>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</si>
  <si>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</si>
  <si>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</si>
  <si>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</si>
  <si>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</si>
  <si>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</si>
  <si>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</si>
  <si>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</si>
  <si>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</si>
  <si>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</si>
  <si>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</si>
  <si>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</si>
  <si>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</si>
  <si>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</si>
  <si>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</si>
  <si>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</si>
  <si>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</si>
  <si>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</si>
  <si>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</si>
  <si>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</si>
  <si>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</si>
  <si>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</si>
  <si>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</si>
  <si>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</si>
  <si>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</si>
  <si>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</si>
  <si>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</si>
  <si>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</si>
  <si>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</si>
  <si>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</si>
  <si>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</si>
  <si>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</si>
  <si>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</si>
  <si>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</si>
  <si>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</si>
  <si>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</si>
  <si>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</si>
  <si>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</si>
  <si>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</si>
  <si>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</si>
  <si>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</si>
  <si>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</si>
  <si>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</si>
  <si>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</si>
  <si>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</si>
  <si>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</si>
  <si>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</si>
  <si>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</si>
  <si>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</si>
  <si>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</si>
  <si>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</si>
  <si>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</si>
  <si>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</si>
  <si>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</si>
  <si>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</si>
  <si>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</si>
  <si>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</si>
  <si>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</si>
  <si>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</si>
  <si>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</si>
  <si>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</si>
  <si>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</si>
  <si>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</si>
  <si>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</si>
  <si>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</si>
  <si>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</si>
  <si>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</si>
  <si>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</si>
  <si>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</si>
  <si>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</si>
  <si>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</si>
  <si>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</si>
  <si>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</si>
  <si>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</si>
  <si>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</si>
  <si>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</si>
  <si>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</si>
  <si>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</si>
  <si>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</si>
  <si>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</si>
  <si>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</si>
  <si>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</si>
  <si>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</si>
  <si>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</si>
  <si>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</si>
  <si>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</si>
  <si>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</si>
  <si>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</si>
  <si>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</si>
  <si>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</si>
  <si>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</si>
  <si>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</si>
  <si>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</si>
  <si>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</si>
  <si>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</si>
  <si>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</si>
  <si>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</si>
  <si>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</si>
  <si>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</si>
  <si>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</si>
  <si>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</si>
  <si>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</si>
  <si>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</si>
  <si>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</si>
  <si>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</si>
  <si>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</si>
  <si>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</si>
  <si>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</si>
  <si>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</si>
  <si>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</si>
  <si>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</si>
  <si>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</si>
  <si>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</si>
  <si>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</si>
  <si>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</si>
  <si>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</si>
  <si>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</si>
  <si>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</si>
  <si>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</si>
  <si>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</si>
  <si>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</si>
  <si>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</si>
  <si>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</si>
  <si>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</si>
  <si>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</si>
  <si>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</si>
  <si>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</si>
  <si>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</si>
  <si>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</si>
  <si>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</si>
  <si>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</si>
  <si>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</si>
  <si>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</si>
  <si>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</si>
  <si>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</si>
  <si>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</si>
  <si>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</si>
  <si>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</si>
  <si>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</si>
  <si>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</si>
  <si>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</si>
  <si>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</si>
  <si>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</si>
  <si>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</si>
  <si>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</si>
  <si>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</si>
  <si>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</si>
  <si>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</si>
  <si>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</si>
  <si>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</si>
  <si>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</si>
  <si>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</si>
  <si>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</si>
  <si>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</si>
  <si>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</si>
  <si>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</si>
  <si>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</si>
  <si>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</si>
  <si>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</si>
  <si>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</si>
  <si>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</si>
  <si>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</si>
  <si>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</si>
  <si>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</si>
  <si>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</si>
  <si>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</si>
  <si>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</si>
  <si>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</si>
  <si>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</si>
  <si>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</si>
  <si>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</si>
  <si>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</si>
  <si>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</si>
  <si>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</si>
  <si>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</si>
  <si>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</si>
  <si>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</si>
  <si>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</si>
  <si>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</si>
  <si>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</si>
  <si>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</si>
  <si>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</si>
  <si>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</si>
  <si>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</si>
  <si>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</si>
  <si>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</si>
  <si>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</si>
  <si>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</si>
  <si>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</si>
  <si>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</si>
  <si>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</si>
  <si>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</si>
  <si>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</si>
  <si>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</si>
  <si>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</si>
  <si>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</si>
  <si>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</si>
  <si>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</si>
  <si>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</si>
  <si>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</si>
  <si>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</si>
  <si>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</si>
  <si>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</si>
  <si>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</si>
  <si>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</si>
  <si>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</si>
  <si>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</si>
  <si>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</si>
  <si>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</si>
  <si>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</si>
  <si>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</si>
  <si>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</si>
  <si>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</si>
  <si>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</si>
  <si>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</si>
  <si>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</si>
  <si>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</si>
  <si>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</si>
  <si>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</si>
  <si>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</si>
  <si>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</si>
  <si>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</si>
  <si>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</si>
  <si>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</si>
  <si>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</si>
  <si>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</si>
  <si>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</si>
  <si>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</si>
  <si>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</si>
  <si>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</si>
  <si>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</si>
  <si>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</si>
  <si>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</si>
  <si>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</si>
  <si>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</si>
  <si>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</si>
  <si>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</si>
  <si>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</si>
  <si>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</si>
  <si>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</si>
  <si>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</si>
  <si>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</si>
  <si>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</si>
  <si>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</si>
  <si>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</si>
  <si>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</si>
  <si>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</si>
  <si>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</si>
  <si>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</si>
  <si>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</si>
  <si>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</si>
  <si>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</si>
  <si>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</si>
  <si>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</si>
  <si>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</si>
  <si>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</si>
  <si>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</si>
  <si>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</si>
  <si>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</si>
  <si>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</si>
  <si>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</si>
  <si>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</si>
  <si>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</si>
  <si>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</si>
  <si>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</si>
  <si>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</si>
  <si>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</si>
  <si>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</si>
  <si>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</si>
  <si>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</si>
  <si>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</si>
  <si>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</si>
  <si>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</si>
  <si>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</si>
  <si>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</si>
  <si>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</si>
  <si>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</si>
  <si>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</si>
  <si>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</si>
  <si>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</si>
  <si>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</si>
  <si>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</si>
  <si>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</si>
  <si>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</si>
  <si>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</si>
  <si>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</si>
  <si>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</si>
  <si>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</si>
  <si>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</si>
  <si>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</si>
  <si>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</si>
  <si>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</si>
  <si>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</si>
  <si>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</si>
  <si>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</si>
  <si>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</si>
  <si>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</si>
  <si>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</si>
  <si>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</si>
  <si>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</si>
  <si>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</si>
  <si>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</si>
  <si>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</si>
  <si>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</si>
  <si>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</si>
  <si>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</si>
  <si>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</si>
  <si>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</si>
  <si>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</si>
  <si>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</si>
  <si>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</si>
  <si>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</si>
  <si>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</si>
  <si>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</si>
  <si>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</si>
  <si>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</si>
  <si>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</si>
  <si>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</si>
  <si>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</si>
  <si>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</si>
  <si>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</si>
  <si>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</si>
  <si>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</si>
  <si>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</si>
  <si>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</si>
  <si>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</si>
  <si>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</si>
  <si>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</si>
  <si>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</si>
  <si>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</si>
  <si>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</si>
  <si>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</si>
  <si>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</si>
  <si>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</si>
  <si>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</si>
  <si>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</si>
  <si>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</si>
  <si>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</si>
  <si>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</si>
  <si>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</si>
  <si>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</si>
  <si>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</si>
  <si>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</si>
  <si>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</si>
  <si>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</si>
  <si>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</si>
  <si>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</si>
  <si>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</si>
  <si>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</si>
  <si>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</si>
  <si>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</si>
  <si>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</si>
  <si>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</si>
  <si>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</si>
  <si>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</si>
  <si>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</si>
  <si>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</si>
  <si>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</si>
  <si>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</si>
  <si>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</si>
  <si>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</si>
  <si>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</si>
  <si>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</si>
  <si>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</si>
  <si>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</si>
  <si>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</si>
  <si>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</si>
  <si>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</si>
  <si>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</si>
  <si>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</si>
  <si>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</si>
  <si>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</si>
  <si>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</si>
  <si>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</si>
  <si>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</si>
  <si>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</si>
  <si>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</si>
  <si>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</si>
  <si>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</si>
  <si>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</si>
  <si>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</si>
  <si>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</si>
  <si>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</si>
  <si>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</si>
  <si>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</si>
  <si>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</si>
  <si>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</si>
  <si>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</si>
  <si>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</si>
  <si>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</si>
  <si>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</si>
  <si>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</si>
  <si>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</si>
  <si>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</si>
  <si>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</si>
  <si>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</si>
  <si>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</si>
  <si>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</si>
  <si>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</si>
  <si>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</si>
  <si>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</si>
  <si>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</si>
  <si>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</si>
  <si>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</si>
  <si>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</si>
  <si>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</si>
  <si>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</si>
  <si>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</si>
  <si>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</si>
  <si>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</si>
  <si>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</si>
  <si>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</si>
  <si>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</si>
  <si>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</si>
  <si>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</si>
  <si>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</si>
  <si>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</si>
  <si>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</si>
  <si>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</si>
  <si>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</si>
  <si>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</si>
  <si>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</si>
  <si>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</si>
  <si>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</si>
  <si>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</si>
  <si>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</si>
  <si>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</si>
  <si>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</si>
  <si>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</si>
  <si>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</si>
  <si>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</si>
  <si>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</si>
  <si>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</si>
  <si>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</si>
  <si>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</si>
  <si>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</si>
  <si>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</si>
  <si>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</si>
  <si>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</si>
  <si>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</si>
  <si>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</si>
  <si>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</si>
  <si>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</si>
  <si>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</si>
  <si>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</si>
  <si>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</si>
  <si>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</si>
  <si>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</si>
  <si>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</si>
  <si>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</si>
  <si>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</si>
  <si>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</si>
  <si>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</si>
  <si>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</si>
  <si>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</si>
  <si>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</si>
  <si>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</si>
  <si>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</si>
  <si>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</si>
  <si>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</si>
  <si>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</si>
  <si>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</si>
  <si>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</si>
  <si>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</si>
  <si>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</si>
  <si>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</si>
  <si>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</si>
  <si>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</si>
  <si>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</si>
  <si>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</si>
  <si>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</si>
  <si>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</si>
  <si>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</si>
  <si>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</si>
  <si>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</si>
  <si>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</si>
  <si>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</si>
  <si>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</si>
  <si>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</si>
  <si>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</si>
  <si>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</si>
  <si>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</si>
  <si>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</si>
  <si>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</si>
  <si>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</si>
  <si>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</si>
  <si>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</si>
  <si>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</si>
  <si>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</si>
  <si>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</si>
  <si>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</si>
  <si>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</si>
  <si>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</si>
  <si>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</si>
  <si>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</si>
  <si>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</si>
  <si>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</si>
  <si>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</si>
  <si>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</si>
  <si>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</si>
  <si>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</si>
  <si>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</si>
  <si>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</si>
  <si>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</si>
  <si>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</si>
  <si>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</si>
  <si>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</si>
  <si>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</si>
  <si>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</si>
  <si>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</si>
  <si>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</si>
  <si>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</si>
  <si>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</si>
  <si>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</si>
  <si>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</si>
  <si>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</si>
  <si>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</si>
  <si>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</si>
  <si>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</si>
  <si>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</si>
  <si>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</si>
  <si>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</si>
  <si>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</si>
  <si>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</si>
  <si>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</si>
  <si>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</si>
  <si>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</si>
  <si>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</si>
  <si>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</si>
  <si>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</si>
  <si>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</si>
  <si>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</si>
  <si>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</si>
  <si>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</si>
  <si>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</si>
  <si>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</si>
  <si>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</si>
  <si>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</si>
  <si>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</si>
  <si>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</si>
  <si>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</si>
  <si>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</si>
  <si>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</si>
  <si>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</si>
  <si>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</si>
  <si>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</si>
  <si>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</si>
  <si>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</si>
  <si>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</si>
  <si>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</si>
  <si>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</si>
  <si>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</si>
  <si>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</si>
  <si>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</si>
  <si>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</si>
  <si>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</si>
  <si>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</si>
  <si>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</si>
  <si>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</si>
  <si>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</si>
  <si>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</si>
  <si>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</si>
  <si>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</si>
  <si>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</si>
  <si>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</si>
  <si>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</si>
  <si>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</si>
  <si>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</si>
  <si>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</si>
  <si>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</si>
  <si>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</si>
  <si>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</si>
  <si>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</si>
  <si>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</si>
  <si>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</si>
  <si>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</si>
  <si>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</si>
  <si>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</si>
  <si>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</si>
  <si>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</si>
  <si>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</si>
  <si>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</si>
  <si>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</si>
  <si>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</si>
  <si>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</si>
  <si>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</si>
  <si>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</si>
  <si>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</si>
  <si>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</si>
  <si>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</si>
  <si>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</si>
  <si>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</si>
  <si>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</si>
  <si>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</si>
  <si>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</si>
  <si>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</si>
  <si>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</si>
  <si>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</si>
  <si>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</si>
  <si>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</si>
  <si>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</si>
  <si>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</si>
  <si>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</si>
  <si>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</si>
  <si>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</si>
  <si>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</si>
  <si>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</si>
  <si>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</si>
  <si>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</si>
  <si>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</si>
  <si>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</si>
  <si>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</si>
  <si>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</si>
  <si>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</si>
  <si>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</si>
  <si>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</si>
  <si>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</si>
  <si>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</si>
  <si>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</si>
  <si>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</si>
  <si>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</si>
  <si>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</si>
  <si>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</si>
  <si>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</si>
  <si>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</si>
  <si>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</si>
  <si>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</si>
  <si>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</si>
  <si>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</si>
  <si>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</si>
  <si>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</si>
  <si>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</si>
  <si>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</si>
  <si>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</si>
  <si>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</si>
  <si>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</si>
  <si>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</si>
  <si>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</si>
  <si>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</si>
  <si>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</si>
  <si>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</si>
  <si>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</si>
  <si>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</si>
  <si>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</si>
  <si>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</si>
  <si>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</si>
  <si>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</si>
  <si>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</si>
  <si>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</si>
  <si>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</si>
  <si>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</si>
  <si>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</si>
  <si>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</si>
  <si>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</si>
  <si>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</si>
  <si>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</si>
  <si>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</si>
  <si>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</si>
  <si>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</si>
  <si>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</si>
  <si>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</si>
  <si>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</si>
  <si>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</si>
  <si>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</si>
  <si>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</si>
  <si>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</si>
  <si>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</si>
  <si>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</si>
  <si>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</si>
  <si>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</si>
  <si>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</si>
  <si>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</si>
  <si>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</si>
  <si>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</si>
  <si>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</si>
  <si>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</si>
  <si>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</si>
  <si>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</si>
  <si>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</si>
  <si>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</si>
  <si>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</si>
  <si>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</si>
  <si>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</si>
  <si>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</si>
  <si>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</si>
  <si>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</si>
  <si>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</si>
  <si>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</si>
  <si>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</si>
  <si>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</si>
  <si>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</si>
  <si>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</si>
  <si>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</si>
  <si>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</si>
  <si>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</si>
  <si>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</si>
  <si>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</si>
  <si>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</si>
  <si>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</si>
  <si>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</si>
  <si>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</si>
  <si>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</si>
  <si>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</si>
  <si>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</si>
  <si>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</si>
  <si>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</si>
  <si>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</si>
  <si>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</si>
  <si>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</si>
  <si>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</si>
  <si>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</si>
  <si>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</si>
  <si>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</si>
  <si>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</si>
  <si>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</si>
  <si>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</si>
  <si>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</si>
  <si>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</si>
  <si>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</si>
  <si>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</si>
  <si>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</si>
  <si>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</si>
  <si>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</si>
  <si>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</si>
  <si>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</si>
  <si>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</si>
  <si>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</si>
  <si>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</si>
  <si>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</si>
  <si>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</si>
  <si>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</si>
  <si>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</si>
  <si>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</si>
  <si>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</si>
  <si>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</si>
  <si>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</si>
  <si>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</si>
  <si>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</si>
  <si>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</si>
  <si>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</si>
  <si>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</si>
  <si>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</si>
  <si>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</si>
  <si>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</si>
  <si>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</si>
  <si>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</si>
  <si>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</si>
  <si>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</si>
  <si>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</si>
  <si>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</si>
  <si>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</si>
  <si>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</si>
  <si>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</si>
  <si>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</si>
  <si>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</si>
  <si>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</si>
  <si>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</si>
  <si>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</si>
  <si>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</si>
  <si>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</si>
  <si>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</si>
  <si>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</si>
  <si>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</si>
  <si>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</si>
  <si>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</si>
  <si>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</si>
  <si>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</si>
  <si>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</si>
  <si>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</si>
  <si>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</si>
  <si>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</si>
  <si>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</si>
  <si>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</si>
  <si>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</si>
  <si>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</si>
  <si>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</si>
  <si>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</si>
  <si>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</si>
  <si>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</si>
  <si>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</si>
  <si>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</si>
  <si>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</si>
  <si>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</si>
  <si>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</si>
  <si>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</si>
  <si>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</si>
  <si>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</si>
  <si>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</si>
  <si>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</si>
  <si>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</si>
  <si>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</si>
  <si>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</si>
  <si>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</si>
  <si>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</si>
  <si>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</si>
  <si>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</si>
  <si>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</si>
  <si>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</si>
  <si>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</si>
  <si>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</si>
  <si>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</si>
  <si>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</si>
  <si>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</si>
  <si>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</si>
  <si>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</si>
  <si>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</si>
  <si>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</si>
  <si>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</si>
  <si>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</si>
  <si>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</si>
  <si>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</si>
  <si>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</si>
  <si>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</si>
  <si>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</si>
  <si>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</si>
  <si>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</si>
  <si>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</si>
  <si>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</si>
  <si>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</si>
  <si>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</si>
  <si>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</si>
  <si>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</si>
  <si>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</si>
  <si>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</si>
  <si>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</si>
  <si>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</si>
  <si>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</si>
  <si>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</si>
  <si>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</si>
  <si>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</si>
  <si>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</si>
  <si>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</si>
  <si>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</si>
  <si>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</si>
  <si>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</si>
  <si>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</si>
  <si>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</si>
  <si>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</si>
  <si>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</si>
  <si>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</si>
  <si>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</si>
  <si>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</si>
  <si>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</si>
  <si>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</si>
  <si>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</si>
  <si>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</si>
  <si>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</si>
  <si>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</si>
  <si>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</si>
  <si>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</si>
  <si>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</si>
  <si>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</si>
  <si>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</si>
  <si>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</si>
  <si>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</si>
  <si>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</si>
  <si>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</si>
  <si>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</si>
  <si>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</si>
  <si>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</si>
  <si>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</si>
  <si>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</si>
  <si>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</si>
  <si>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</si>
  <si>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</si>
  <si>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</si>
  <si>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</si>
  <si>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</si>
  <si>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</si>
  <si>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</si>
  <si>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</si>
  <si>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</si>
  <si>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</si>
  <si>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</si>
  <si>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</si>
  <si>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</si>
  <si>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</si>
  <si>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</si>
  <si>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</si>
  <si>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</si>
  <si>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</si>
  <si>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</si>
  <si>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</si>
  <si>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</si>
  <si>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</si>
  <si>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</si>
  <si>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</si>
  <si>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</si>
  <si>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</si>
  <si>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</si>
  <si>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</si>
  <si>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</si>
  <si>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</si>
  <si>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</si>
  <si>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</si>
  <si>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</si>
  <si>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</si>
  <si>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</si>
  <si>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</si>
  <si>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</si>
  <si>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</si>
  <si>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</si>
  <si>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</si>
  <si>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</si>
  <si>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</si>
  <si>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</si>
  <si>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</si>
  <si>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</si>
  <si>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</si>
  <si>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</si>
  <si>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</si>
  <si>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</si>
  <si>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</si>
  <si>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</si>
  <si>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</si>
  <si>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</si>
  <si>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</si>
  <si>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</si>
  <si>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</si>
  <si>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</si>
  <si>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</si>
  <si>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</si>
  <si>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</si>
  <si>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</si>
  <si>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</si>
  <si>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</si>
  <si>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</si>
  <si>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</si>
  <si>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</si>
  <si>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</si>
  <si>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</si>
  <si>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</si>
  <si>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</si>
  <si>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</si>
  <si>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</si>
  <si>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</si>
  <si>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</si>
  <si>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</si>
  <si>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</si>
  <si>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</si>
  <si>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</si>
  <si>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</si>
  <si>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</si>
  <si>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</si>
  <si>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</si>
  <si>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</si>
  <si>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</si>
  <si>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</si>
  <si>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</si>
  <si>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</si>
  <si>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</si>
  <si>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</si>
  <si>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</si>
  <si>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</si>
  <si>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</si>
  <si>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</si>
  <si>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</si>
  <si>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</si>
  <si>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</si>
  <si>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</si>
  <si>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</si>
  <si>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</si>
  <si>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</si>
  <si>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</si>
  <si>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</si>
  <si>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</si>
  <si>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</si>
  <si>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</si>
  <si>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</si>
  <si>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</si>
  <si>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</si>
  <si>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</si>
  <si>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</si>
  <si>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</si>
  <si>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</si>
  <si>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</si>
  <si>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</si>
  <si>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</si>
  <si>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</si>
  <si>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</si>
  <si>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</si>
  <si>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</si>
  <si>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</si>
  <si>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</si>
  <si>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</si>
  <si>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</si>
  <si>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</si>
  <si>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</si>
  <si>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</si>
  <si>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</si>
  <si>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</si>
  <si>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</si>
  <si>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</si>
  <si>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</si>
  <si>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</si>
  <si>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</si>
  <si>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</si>
  <si>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</si>
  <si>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</si>
  <si>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</si>
  <si>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</si>
  <si>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</si>
  <si>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</si>
  <si>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</si>
  <si>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</si>
  <si>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</si>
  <si>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</si>
  <si>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</si>
  <si>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</si>
  <si>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</si>
  <si>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</si>
  <si>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</si>
  <si>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</si>
  <si>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</si>
  <si>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</si>
  <si>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</si>
  <si>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</si>
  <si>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</si>
  <si>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</si>
  <si>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</si>
  <si>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</si>
  <si>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</si>
  <si>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</si>
  <si>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</si>
  <si>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</si>
  <si>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</si>
  <si>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</si>
  <si>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</si>
  <si>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</si>
  <si>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</si>
  <si>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</si>
  <si>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</si>
  <si>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</si>
  <si>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</si>
  <si>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</si>
  <si>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</si>
  <si>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</si>
  <si>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</si>
  <si>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</si>
  <si>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</si>
  <si>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</si>
  <si>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</si>
  <si>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</si>
  <si>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</si>
  <si>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</si>
  <si>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</si>
  <si>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</si>
  <si>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</si>
  <si>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</si>
  <si>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</si>
  <si>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</si>
  <si>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</si>
  <si>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</si>
  <si>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</si>
  <si>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</si>
  <si>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</si>
  <si>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</si>
  <si>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</si>
  <si>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</si>
  <si>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</si>
  <si>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</si>
  <si>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</si>
  <si>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</si>
  <si>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</si>
  <si>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</si>
  <si>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</si>
  <si>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</si>
  <si>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</si>
  <si>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</si>
  <si>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</si>
  <si>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</si>
  <si>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</si>
  <si>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</si>
  <si>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</si>
  <si>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</si>
  <si>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</si>
  <si>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</si>
  <si>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</si>
  <si>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</si>
  <si>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</si>
  <si>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</si>
  <si>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</si>
  <si>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</si>
  <si>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</si>
  <si>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</si>
  <si>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</si>
  <si>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</si>
  <si>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</si>
  <si>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</si>
  <si>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</si>
  <si>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</si>
  <si>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</si>
  <si>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</si>
  <si>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</si>
  <si>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</si>
  <si>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</si>
  <si>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</si>
  <si>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</si>
  <si>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</si>
  <si>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</si>
  <si>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</si>
  <si>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</si>
  <si>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</si>
  <si>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</si>
  <si>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</si>
  <si>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</si>
  <si>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</si>
  <si>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</si>
  <si>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</si>
  <si>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</si>
  <si>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</si>
  <si>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</si>
  <si>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</si>
  <si>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</si>
  <si>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</si>
  <si>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</si>
  <si>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</si>
  <si>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</si>
  <si>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</si>
  <si>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</si>
  <si>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</si>
  <si>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</si>
  <si>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</si>
  <si>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</si>
  <si>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</si>
  <si>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</si>
  <si>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</si>
  <si>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</si>
  <si>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</si>
  <si>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</si>
  <si>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</si>
  <si>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</si>
  <si>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</si>
  <si>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</si>
  <si>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</si>
  <si>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</si>
  <si>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</si>
  <si>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</si>
  <si>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</si>
  <si>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</si>
  <si>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</si>
  <si>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</si>
  <si>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</si>
  <si>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</si>
  <si>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</si>
  <si>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</si>
  <si>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</si>
  <si>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</si>
  <si>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</si>
  <si>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</si>
  <si>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</si>
  <si>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</si>
  <si>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</si>
  <si>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</si>
  <si>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</si>
  <si>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</si>
  <si>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</si>
  <si>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</si>
  <si>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</si>
  <si>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</si>
  <si>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</si>
  <si>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</si>
  <si>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</si>
  <si>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</si>
  <si>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</si>
  <si>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</si>
  <si>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</si>
  <si>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</si>
  <si>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</si>
  <si>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</si>
  <si>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</si>
  <si>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</si>
  <si>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</si>
  <si>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</si>
  <si>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</si>
  <si>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</si>
  <si>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</si>
  <si>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</si>
  <si>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</si>
  <si>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</si>
  <si>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</si>
  <si>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</si>
  <si>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</si>
  <si>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</si>
  <si>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</si>
  <si>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</si>
  <si>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</si>
  <si>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</si>
  <si>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</si>
  <si>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</si>
  <si>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</si>
  <si>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</si>
  <si>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</si>
  <si>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</si>
  <si>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</si>
  <si>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</si>
  <si>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</si>
  <si>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</si>
  <si>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</si>
  <si>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</si>
  <si>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</si>
  <si>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</si>
  <si>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</si>
  <si>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</si>
  <si>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</si>
  <si>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</si>
  <si>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</si>
  <si>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</si>
  <si>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</si>
  <si>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</si>
  <si>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</si>
  <si>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</si>
  <si>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</si>
  <si>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</si>
  <si>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</si>
  <si>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</si>
  <si>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</si>
  <si>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</si>
  <si>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</si>
  <si>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</si>
  <si>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</si>
  <si>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</si>
  <si>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</si>
  <si>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</si>
  <si>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</si>
  <si>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</si>
  <si>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</si>
  <si>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</si>
  <si>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</si>
  <si>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</si>
  <si>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</si>
  <si>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</si>
  <si>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</si>
  <si>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</si>
  <si>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</si>
  <si>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</si>
  <si>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</si>
  <si>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</si>
  <si>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</si>
  <si>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</si>
  <si>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</si>
  <si>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</si>
  <si>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</si>
  <si>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</si>
  <si>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</si>
  <si>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</si>
  <si>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</si>
  <si>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</si>
  <si>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</si>
  <si>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</si>
  <si>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</si>
  <si>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</si>
  <si>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</si>
  <si>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</si>
  <si>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</si>
  <si>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</si>
  <si>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</si>
  <si>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</si>
  <si>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</si>
  <si>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</si>
  <si>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</si>
  <si>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</si>
  <si>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</si>
  <si>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</si>
  <si>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</si>
  <si>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</si>
  <si>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</si>
  <si>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</si>
  <si>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</si>
  <si>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</si>
  <si>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</si>
  <si>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</si>
  <si>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</si>
  <si>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</si>
  <si>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</si>
  <si>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</si>
  <si>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</si>
  <si>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</si>
  <si>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</si>
  <si>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</si>
  <si>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</si>
  <si>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</si>
  <si>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</si>
  <si>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</si>
  <si>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</si>
  <si>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</si>
  <si>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</si>
  <si>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</si>
  <si>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</si>
  <si>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</si>
  <si>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</si>
  <si>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</si>
  <si>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</si>
  <si>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</si>
  <si>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</si>
  <si>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</si>
  <si>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</si>
  <si>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</si>
  <si>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</si>
  <si>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</si>
  <si>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</si>
  <si>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</si>
  <si>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</si>
  <si>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</si>
  <si>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</si>
  <si>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</si>
  <si>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</si>
  <si>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</si>
  <si>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</si>
  <si>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</si>
  <si>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</si>
  <si>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</si>
  <si>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</si>
  <si>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</si>
  <si>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</si>
  <si>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</si>
  <si>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</si>
  <si>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</si>
  <si>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</si>
  <si>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</si>
  <si>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</si>
  <si>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</si>
  <si>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</si>
  <si>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</si>
  <si>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</si>
  <si>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</si>
  <si>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</si>
  <si>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</si>
  <si>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</si>
  <si>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</si>
  <si>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</si>
  <si>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</si>
  <si>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</si>
  <si>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</si>
  <si>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</si>
  <si>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</si>
  <si>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</si>
  <si>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</si>
  <si>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</si>
  <si>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</si>
  <si>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</si>
  <si>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</si>
  <si>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</si>
  <si>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</si>
  <si>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</si>
  <si>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</si>
  <si>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</si>
  <si>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</si>
  <si>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</si>
  <si>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</si>
  <si>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</si>
  <si>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</si>
  <si>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</si>
  <si>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</si>
  <si>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</si>
  <si>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</si>
  <si>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</si>
  <si>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</si>
  <si>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</si>
  <si>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</si>
  <si>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</si>
  <si>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</si>
  <si>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</si>
  <si>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</si>
  <si>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</si>
  <si>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</si>
  <si>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</si>
  <si>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</si>
  <si>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</si>
  <si>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</si>
  <si>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</si>
  <si>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</si>
  <si>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</si>
  <si>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</si>
  <si>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</si>
  <si>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</si>
  <si>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</si>
  <si>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</si>
  <si>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</si>
  <si>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</si>
  <si>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</si>
  <si>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</si>
  <si>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</si>
  <si>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</si>
  <si>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</si>
  <si>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</si>
  <si>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</si>
  <si>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</si>
  <si>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</si>
  <si>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</si>
  <si>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</si>
  <si>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</si>
  <si>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</si>
  <si>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</si>
  <si>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</si>
  <si>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</si>
  <si>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</si>
  <si>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</si>
  <si>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</si>
  <si>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</si>
  <si>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</si>
  <si>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</si>
  <si>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</si>
  <si>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</si>
  <si>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</si>
  <si>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</si>
  <si>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</si>
  <si>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</si>
  <si>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</si>
  <si>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</si>
  <si>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</si>
  <si>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</si>
  <si>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</si>
  <si>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</si>
  <si>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</si>
  <si>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</si>
  <si>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</si>
  <si>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</si>
  <si>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</si>
  <si>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</si>
  <si>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</si>
  <si>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</si>
  <si>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</si>
  <si>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</si>
  <si>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</si>
  <si>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</si>
  <si>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</si>
  <si>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</si>
  <si>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</si>
  <si>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</si>
  <si>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</si>
  <si>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</si>
  <si>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</si>
  <si>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</si>
  <si>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</si>
  <si>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</si>
  <si>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</si>
  <si>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</si>
  <si>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</si>
  <si>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</si>
  <si>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</si>
  <si>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</si>
  <si>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</si>
  <si>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</si>
  <si>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</si>
  <si>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</si>
  <si>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</si>
  <si>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</si>
  <si>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</si>
  <si>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</si>
  <si>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</si>
  <si>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</si>
  <si>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</si>
  <si>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</si>
  <si>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</si>
  <si>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</si>
  <si>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</si>
  <si>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</si>
  <si>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</si>
  <si>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</si>
  <si>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</si>
  <si>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</si>
  <si>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</si>
  <si>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</si>
  <si>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</si>
  <si>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</si>
  <si>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</si>
  <si>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</si>
  <si>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</si>
  <si>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</si>
  <si>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</si>
  <si>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</si>
  <si>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</si>
  <si>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</si>
  <si>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</si>
  <si>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</si>
  <si>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</si>
  <si>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</si>
  <si>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</si>
  <si>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</si>
  <si>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</si>
  <si>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</si>
  <si>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</si>
  <si>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</si>
  <si>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</si>
  <si>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</si>
  <si>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</si>
  <si>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</si>
  <si>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</si>
  <si>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</si>
  <si>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</si>
  <si>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</si>
  <si>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</si>
  <si>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</si>
  <si>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</si>
  <si>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</si>
  <si>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</si>
  <si>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</si>
  <si>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</si>
  <si>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</si>
  <si>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</si>
  <si>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</si>
  <si>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</si>
  <si>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</si>
  <si>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</si>
  <si>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</si>
  <si>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</si>
  <si>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</si>
  <si>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</si>
  <si>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</si>
  <si>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</si>
  <si>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</si>
  <si>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</si>
  <si>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</si>
  <si>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</si>
  <si>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</si>
  <si>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</si>
  <si>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</si>
  <si>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</si>
  <si>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</si>
  <si>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</si>
  <si>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</si>
  <si>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</si>
  <si>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</si>
  <si>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</si>
  <si>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</si>
  <si>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</si>
  <si>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</si>
  <si>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</si>
  <si>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</si>
  <si>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</si>
  <si>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</si>
  <si>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</si>
  <si>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</si>
  <si>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</si>
  <si>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</si>
  <si>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</si>
  <si>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</si>
  <si>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</si>
  <si>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</si>
  <si>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</si>
  <si>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</si>
  <si>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</si>
  <si>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</si>
  <si>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</si>
  <si>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</si>
  <si>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</si>
  <si>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</si>
  <si>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</si>
  <si>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</si>
  <si>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</si>
  <si>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</si>
  <si>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</si>
  <si>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</si>
  <si>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</si>
  <si>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</si>
  <si>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</si>
  <si>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</si>
  <si>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</si>
  <si>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</si>
  <si>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</si>
  <si>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</si>
  <si>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</si>
  <si>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</si>
  <si>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</si>
  <si>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</si>
  <si>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</si>
  <si>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</si>
  <si>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</si>
  <si>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</si>
  <si>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</si>
  <si>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</si>
  <si>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</si>
  <si>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</si>
  <si>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</si>
  <si>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</si>
  <si>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</si>
  <si>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</si>
  <si>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</si>
  <si>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</si>
  <si>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</si>
  <si>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</si>
  <si>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</si>
  <si>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</si>
  <si>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</si>
  <si>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</si>
  <si>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</si>
  <si>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</si>
  <si>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</si>
  <si>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</si>
  <si>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</si>
  <si>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</si>
  <si>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</si>
  <si>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</si>
  <si>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</si>
  <si>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</si>
  <si>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</si>
  <si>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</si>
  <si>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</si>
  <si>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</si>
  <si>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</si>
  <si>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</si>
  <si>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</si>
  <si>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</si>
  <si>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</si>
  <si>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</si>
  <si>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</si>
  <si>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</si>
  <si>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</si>
  <si>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</si>
  <si>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</si>
  <si>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</si>
  <si>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</si>
  <si>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</si>
  <si>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</si>
  <si>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</si>
  <si>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</si>
  <si>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</si>
  <si>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</si>
  <si>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</si>
  <si>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</si>
  <si>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</si>
  <si>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</si>
  <si>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</si>
  <si>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</si>
  <si>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</si>
  <si>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</si>
  <si>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</si>
  <si>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</si>
  <si>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</si>
  <si>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</si>
  <si>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</si>
  <si>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</si>
  <si>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</si>
  <si>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</si>
  <si>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</si>
  <si>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</si>
  <si>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</si>
  <si>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</si>
  <si>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</si>
  <si>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</si>
  <si>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</si>
  <si>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</si>
  <si>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</si>
  <si>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</si>
  <si>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</si>
  <si>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</si>
  <si>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</si>
  <si>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</si>
  <si>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</si>
  <si>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</si>
  <si>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</si>
  <si>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</si>
  <si>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</si>
  <si>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</si>
  <si>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</si>
  <si>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</si>
  <si>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</si>
  <si>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</si>
  <si>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</si>
  <si>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</si>
  <si>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</si>
  <si>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</si>
  <si>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</si>
  <si>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</si>
  <si>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</si>
  <si>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</si>
  <si>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</si>
  <si>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</si>
  <si>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</si>
  <si>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</si>
  <si>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</si>
  <si>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</si>
  <si>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</si>
  <si>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</si>
  <si>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</si>
  <si>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</si>
  <si>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</si>
  <si>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</si>
  <si>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</si>
  <si>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</si>
  <si>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</si>
  <si>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</si>
  <si>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</si>
  <si>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</si>
  <si>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</si>
  <si>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</si>
  <si>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</si>
  <si>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</si>
  <si>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</si>
  <si>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</si>
  <si>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</si>
  <si>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</si>
  <si>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</si>
  <si>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</si>
  <si>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</si>
  <si>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</si>
  <si>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</si>
  <si>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</si>
  <si>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</si>
  <si>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</si>
  <si>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</si>
  <si>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</si>
  <si>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</si>
  <si>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</si>
  <si>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</si>
  <si>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</si>
  <si>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</si>
  <si>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</si>
  <si>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</si>
  <si>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</si>
  <si>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</si>
  <si>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</si>
  <si>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</si>
  <si>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</si>
  <si>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</si>
  <si>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</si>
  <si>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</si>
  <si>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</si>
  <si>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</si>
  <si>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</si>
  <si>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</si>
  <si>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</si>
  <si>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</si>
  <si>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</si>
  <si>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</si>
  <si>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</si>
  <si>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</si>
  <si>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</si>
  <si>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</si>
  <si>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</si>
  <si>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</si>
  <si>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</si>
  <si>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</si>
  <si>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</si>
  <si>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</si>
  <si>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</si>
  <si>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</si>
  <si>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</si>
  <si>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</si>
  <si>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</si>
  <si>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</si>
  <si>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</si>
  <si>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</si>
  <si>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</si>
  <si>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</si>
  <si>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</si>
  <si>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</si>
  <si>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</si>
  <si>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</si>
  <si>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</si>
  <si>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</si>
  <si>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</si>
  <si>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</si>
  <si>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</si>
  <si>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</si>
  <si>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</si>
  <si>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</si>
  <si>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</si>
  <si>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</si>
  <si>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</si>
  <si>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</si>
  <si>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</si>
  <si>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</si>
  <si>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</si>
  <si>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</si>
  <si>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</si>
  <si>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</si>
  <si>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</si>
  <si>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</si>
  <si>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</si>
  <si>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</si>
  <si>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</si>
  <si>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</si>
  <si>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</si>
  <si>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</si>
  <si>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</si>
  <si>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</si>
  <si>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</si>
  <si>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</si>
  <si>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</si>
  <si>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</si>
  <si>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</si>
  <si>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</si>
  <si>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</si>
  <si>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</si>
  <si>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</si>
  <si>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</si>
  <si>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</si>
  <si>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</si>
  <si>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</si>
  <si>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</si>
  <si>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</si>
  <si>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</si>
  <si>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</si>
  <si>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</si>
  <si>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</si>
  <si>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</si>
  <si>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</si>
  <si>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</si>
  <si>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</si>
  <si>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</si>
  <si>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</si>
  <si>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</si>
  <si>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</si>
  <si>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</si>
  <si>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</si>
  <si>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</si>
  <si>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</si>
  <si>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</si>
  <si>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</si>
  <si>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</si>
  <si>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</si>
  <si>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</si>
  <si>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</si>
  <si>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</si>
  <si>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</si>
  <si>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</si>
  <si>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</si>
  <si>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</si>
  <si>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</si>
  <si>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</si>
  <si>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</si>
  <si>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</si>
  <si>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</si>
  <si>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</si>
  <si>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</si>
  <si>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</si>
  <si>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</si>
  <si>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</si>
  <si>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</si>
  <si>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</si>
  <si>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</si>
  <si>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</si>
  <si>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</si>
  <si>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</si>
  <si>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</si>
  <si>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</si>
  <si>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</si>
  <si>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</si>
  <si>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</si>
  <si>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</si>
  <si>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</si>
  <si>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</si>
  <si>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</si>
  <si>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</si>
  <si>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</si>
  <si>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</si>
  <si>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</si>
  <si>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</si>
  <si>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</si>
  <si>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</si>
  <si>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</si>
  <si>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</si>
  <si>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</si>
  <si>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</si>
  <si>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</si>
  <si>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</si>
  <si>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</si>
  <si>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</si>
  <si>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</si>
  <si>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</si>
  <si>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</si>
  <si>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</si>
  <si>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</si>
  <si>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</si>
  <si>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</si>
  <si>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</si>
  <si>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</si>
  <si>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</si>
  <si>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</si>
  <si>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</si>
  <si>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</si>
  <si>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</si>
  <si>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</si>
  <si>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</si>
  <si>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</si>
  <si>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</si>
  <si>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</si>
  <si>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</si>
  <si>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</si>
  <si>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</si>
  <si>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</si>
  <si>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</si>
  <si>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</si>
  <si>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</si>
  <si>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</si>
  <si>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</si>
  <si>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</si>
  <si>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</si>
  <si>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</si>
  <si>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</si>
  <si>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</si>
  <si>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</si>
  <si>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</si>
  <si>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</si>
  <si>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</si>
  <si>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</si>
  <si>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</si>
  <si>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</si>
  <si>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</si>
  <si>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</si>
  <si>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</si>
  <si>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</si>
  <si>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</si>
  <si>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</si>
  <si>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</si>
  <si>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</si>
  <si>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</si>
  <si>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</si>
  <si>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</si>
  <si>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</si>
  <si>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</si>
  <si>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</si>
  <si>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</si>
  <si>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</si>
  <si>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</si>
  <si>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</si>
  <si>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</si>
  <si>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</si>
  <si>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</si>
  <si>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</si>
  <si>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</si>
  <si>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</si>
  <si>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</si>
  <si>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</si>
  <si>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</si>
  <si>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</si>
  <si>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</si>
  <si>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</si>
  <si>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</si>
  <si>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</si>
  <si>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</si>
  <si>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</si>
  <si>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</si>
  <si>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</si>
  <si>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</si>
  <si>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</si>
  <si>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</si>
  <si>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</si>
  <si>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</si>
  <si>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</si>
  <si>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</si>
  <si>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</si>
  <si>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</si>
  <si>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</si>
  <si>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</si>
  <si>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</si>
  <si>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</si>
  <si>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</si>
  <si>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</si>
  <si>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</si>
  <si>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</si>
  <si>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</si>
  <si>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</si>
  <si>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</si>
  <si>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</si>
  <si>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</si>
  <si>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</si>
  <si>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</si>
  <si>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</si>
  <si>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</si>
  <si>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</si>
  <si>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</si>
  <si>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</si>
  <si>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</si>
  <si>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</si>
  <si>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</si>
  <si>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</si>
  <si>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</si>
  <si>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</si>
  <si>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</si>
  <si>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</si>
  <si>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</si>
  <si>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</si>
  <si>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</si>
  <si>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</si>
  <si>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</si>
  <si>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</si>
  <si>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</si>
  <si>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</si>
  <si>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</si>
  <si>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</si>
  <si>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</si>
  <si>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</si>
  <si>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</si>
  <si>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</si>
  <si>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</si>
  <si>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</si>
  <si>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</si>
  <si>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</si>
  <si>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</si>
  <si>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</si>
  <si>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</si>
  <si>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</si>
  <si>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</si>
  <si>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</si>
  <si>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</si>
  <si>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</si>
  <si>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</si>
  <si>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</si>
  <si>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</si>
  <si>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</si>
  <si>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</si>
  <si>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</si>
  <si>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</si>
  <si>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</si>
  <si>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</si>
  <si>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</si>
  <si>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</si>
  <si>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</si>
  <si>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</si>
  <si>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</si>
  <si>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</si>
  <si>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</si>
  <si>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</si>
  <si>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</si>
  <si>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</si>
  <si>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</si>
  <si>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</si>
  <si>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</si>
  <si>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</si>
  <si>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</si>
  <si>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</si>
  <si>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</si>
  <si>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</si>
  <si>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</si>
  <si>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</si>
  <si>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</si>
  <si>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</si>
  <si>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</si>
  <si>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</si>
  <si>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</si>
  <si>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</si>
  <si>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</si>
  <si>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</si>
  <si>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</si>
  <si>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</si>
  <si>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</si>
  <si>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</si>
  <si>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</si>
  <si>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</si>
  <si>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</si>
  <si>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</si>
  <si>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</si>
  <si>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</si>
  <si>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</si>
  <si>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</si>
  <si>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</si>
  <si>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</si>
  <si>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</si>
  <si>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</si>
  <si>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</si>
  <si>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</si>
  <si>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</si>
  <si>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</si>
  <si>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</si>
  <si>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</si>
  <si>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</si>
  <si>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</si>
  <si>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</si>
  <si>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</si>
  <si>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</si>
  <si>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</si>
  <si>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</si>
  <si>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</si>
  <si>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</si>
  <si>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</si>
  <si>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</si>
  <si>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</si>
  <si>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</si>
  <si>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</si>
  <si>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</si>
  <si>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</si>
  <si>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</si>
  <si>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</si>
  <si>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</si>
  <si>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</si>
  <si>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</si>
  <si>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</si>
  <si>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</si>
  <si>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</si>
  <si>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</si>
  <si>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</si>
  <si>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</si>
  <si>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</si>
  <si>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</si>
  <si>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</si>
  <si>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</si>
  <si>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</si>
  <si>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</si>
  <si>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</si>
  <si>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</si>
  <si>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</si>
  <si>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</si>
  <si>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</si>
  <si>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</si>
  <si>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</si>
  <si>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</si>
  <si>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</si>
  <si>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</si>
  <si>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</si>
  <si>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</si>
  <si>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</si>
  <si>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</si>
  <si>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</si>
  <si>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</si>
  <si>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</si>
  <si>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</si>
  <si>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</si>
  <si>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</si>
  <si>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</si>
  <si>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</si>
  <si>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</si>
  <si>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</si>
  <si>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</si>
  <si>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</si>
  <si>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</si>
  <si>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</si>
  <si>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</si>
  <si>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</si>
  <si>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</si>
  <si>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</si>
  <si>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</si>
  <si>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</si>
  <si>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</si>
  <si>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</si>
  <si>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</si>
  <si>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</si>
  <si>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</si>
  <si>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</si>
  <si>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</si>
  <si>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</si>
  <si>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</si>
  <si>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</si>
  <si>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</si>
  <si>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</si>
  <si>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</si>
  <si>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</si>
  <si>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</si>
  <si>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</si>
  <si>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</si>
  <si>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</si>
  <si>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</si>
  <si>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</si>
  <si>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</si>
  <si>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</si>
  <si>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</si>
  <si>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</si>
  <si>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</si>
  <si>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</si>
  <si>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</si>
  <si>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</si>
  <si>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</si>
  <si>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</si>
  <si>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</si>
  <si>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</si>
  <si>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</si>
  <si>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</si>
  <si>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</si>
  <si>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</si>
  <si>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</si>
  <si>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</si>
  <si>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</si>
  <si>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</si>
  <si>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</si>
  <si>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</si>
  <si>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</si>
  <si>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</si>
  <si>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</si>
  <si>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</si>
  <si>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</si>
  <si>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</si>
  <si>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</si>
  <si>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</si>
  <si>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</si>
  <si>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</si>
  <si>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</si>
  <si>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</si>
  <si>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</si>
  <si>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</si>
  <si>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</si>
  <si>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</si>
  <si>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</si>
  <si>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</si>
  <si>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</si>
  <si>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</si>
  <si>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</si>
  <si>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</si>
  <si>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</si>
  <si>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</si>
  <si>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</si>
  <si>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</si>
  <si>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</si>
  <si>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</si>
  <si>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</si>
  <si>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</si>
  <si>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</si>
  <si>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</si>
  <si>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</si>
  <si>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</si>
  <si>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</si>
  <si>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</si>
  <si>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</si>
  <si>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</si>
  <si>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</si>
  <si>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</si>
  <si>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</si>
  <si>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</si>
  <si>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</si>
  <si>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</si>
  <si>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</si>
  <si>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</si>
  <si>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</si>
  <si>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</si>
  <si>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</si>
  <si>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</si>
  <si>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</si>
  <si>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</si>
  <si>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</si>
  <si>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</si>
  <si>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</si>
  <si>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</si>
  <si>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</si>
  <si>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</si>
  <si>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</si>
  <si>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</si>
  <si>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</si>
  <si>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</si>
  <si>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</si>
  <si>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</si>
  <si>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</si>
  <si>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</si>
  <si>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</si>
  <si>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</si>
  <si>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</si>
  <si>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</si>
  <si>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</si>
  <si>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</si>
  <si>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</si>
  <si>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</si>
  <si>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</si>
  <si>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</si>
  <si>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</si>
  <si>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</si>
  <si>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</si>
  <si>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</si>
  <si>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</si>
  <si>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</si>
  <si>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</si>
  <si>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</si>
  <si>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</si>
  <si>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</si>
  <si>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</si>
  <si>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</si>
  <si>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</si>
  <si>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</si>
  <si>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</si>
  <si>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</si>
  <si>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</si>
  <si>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</si>
  <si>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</si>
  <si>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</si>
  <si>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</si>
  <si>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</si>
  <si>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</si>
  <si>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</si>
  <si>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</si>
  <si>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</si>
  <si>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</si>
  <si>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</si>
  <si>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</si>
  <si>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</si>
  <si>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</si>
  <si>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</si>
  <si>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</si>
  <si>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</si>
  <si>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</si>
  <si>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</si>
  <si>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</si>
  <si>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</si>
  <si>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</si>
  <si>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</si>
  <si>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</si>
  <si>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</si>
  <si>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</si>
  <si>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</si>
  <si>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</si>
  <si>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</si>
  <si>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</si>
  <si>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</si>
  <si>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</si>
  <si>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</si>
  <si>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</si>
  <si>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</si>
  <si>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</si>
  <si>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</si>
  <si>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</si>
  <si>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</si>
  <si>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</si>
  <si>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</si>
  <si>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</si>
  <si>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</si>
  <si>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</si>
  <si>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</si>
  <si>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</si>
  <si>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</si>
  <si>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</si>
  <si>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</si>
  <si>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</si>
  <si>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</si>
  <si>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</si>
  <si>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</si>
  <si>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</si>
  <si>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</si>
  <si>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</si>
  <si>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</si>
  <si>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</si>
  <si>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</si>
  <si>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</si>
  <si>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</si>
  <si>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</si>
  <si>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</si>
  <si>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</si>
  <si>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</si>
  <si>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</si>
  <si>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</si>
  <si>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</si>
  <si>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</si>
  <si>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</si>
  <si>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</si>
  <si>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</si>
  <si>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</si>
  <si>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</si>
  <si>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</si>
  <si>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</si>
  <si>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</si>
  <si>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</si>
  <si>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</si>
  <si>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</si>
  <si>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</si>
  <si>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</si>
  <si>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</si>
  <si>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</si>
  <si>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</si>
  <si>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</si>
  <si>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</si>
  <si>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</si>
  <si>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</si>
  <si>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</si>
  <si>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</si>
  <si>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</si>
  <si>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</si>
  <si>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</si>
  <si>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</si>
  <si>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</si>
  <si>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</si>
  <si>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</si>
  <si>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</si>
  <si>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</si>
  <si>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</si>
  <si>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</si>
  <si>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</si>
  <si>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</si>
  <si>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</si>
  <si>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</si>
  <si>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</si>
  <si>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</si>
  <si>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</si>
  <si>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</si>
  <si>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</si>
  <si>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</si>
  <si>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</si>
  <si>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</si>
  <si>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</si>
  <si>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</si>
  <si>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</si>
  <si>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</si>
  <si>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</si>
  <si>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</si>
  <si>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</si>
  <si>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</si>
  <si>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</si>
  <si>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</si>
  <si>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</si>
  <si>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</si>
  <si>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</si>
  <si>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</si>
  <si>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</si>
  <si>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</si>
  <si>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</si>
  <si>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</si>
  <si>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</si>
  <si>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</si>
  <si>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</si>
  <si>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</si>
  <si>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</si>
  <si>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</si>
  <si>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</si>
  <si>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</si>
  <si>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</si>
  <si>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</si>
  <si>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</si>
  <si>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</si>
  <si>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</si>
  <si>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</si>
  <si>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</si>
  <si>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</si>
  <si>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</si>
  <si>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</si>
  <si>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</si>
  <si>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</si>
  <si>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</si>
  <si>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</si>
  <si>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</si>
  <si>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</si>
  <si>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</si>
  <si>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</si>
  <si>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</si>
  <si>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</si>
  <si>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</si>
  <si>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</si>
  <si>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</si>
  <si>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</si>
  <si>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</si>
  <si>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</si>
  <si>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</si>
  <si>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</si>
  <si>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</si>
  <si>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</si>
  <si>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</si>
  <si>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</si>
  <si>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</si>
  <si>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</si>
  <si>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</si>
  <si>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</si>
  <si>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</si>
  <si>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</si>
  <si>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</si>
  <si>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</si>
  <si>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</si>
  <si>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</si>
  <si>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</si>
  <si>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</si>
  <si>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</si>
  <si>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</si>
  <si>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</si>
  <si>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</si>
  <si>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</si>
  <si>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</si>
  <si>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</si>
  <si>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</si>
  <si>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</si>
  <si>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</si>
  <si>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</si>
  <si>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</si>
  <si>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</si>
  <si>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</si>
  <si>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</si>
  <si>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</si>
  <si>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</si>
  <si>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</si>
  <si>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</si>
  <si>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</si>
  <si>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</si>
  <si>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</si>
  <si>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</si>
  <si>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</si>
  <si>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</si>
  <si>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</si>
  <si>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</si>
  <si>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</si>
  <si>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</si>
  <si>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</si>
  <si>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</si>
  <si>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</si>
  <si>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</si>
  <si>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</si>
  <si>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</si>
  <si>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</si>
  <si>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</si>
  <si>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</si>
  <si>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</si>
  <si>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</si>
  <si>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</si>
  <si>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</si>
  <si>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</si>
  <si>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</si>
  <si>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</si>
  <si>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</si>
  <si>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</si>
  <si>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</si>
  <si>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</si>
  <si>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</si>
  <si>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</si>
  <si>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</si>
  <si>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</si>
  <si>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</si>
  <si>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</si>
  <si>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</si>
  <si>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</si>
  <si>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</si>
  <si>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</si>
  <si>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</si>
  <si>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</si>
  <si>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</si>
  <si>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</si>
  <si>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</si>
  <si>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</si>
  <si>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</si>
  <si>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</si>
  <si>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</si>
  <si>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</si>
  <si>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</si>
  <si>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</si>
  <si>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</si>
  <si>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</si>
  <si>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</si>
  <si>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</si>
  <si>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</si>
  <si>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</si>
  <si>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</si>
  <si>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</si>
  <si>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</si>
  <si>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</si>
  <si>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</si>
  <si>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</si>
  <si>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</si>
  <si>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</si>
  <si>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</si>
  <si>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</si>
  <si>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</si>
  <si>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</si>
  <si>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</si>
  <si>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</si>
  <si>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</si>
  <si>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</si>
  <si>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</si>
  <si>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</si>
  <si>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</si>
  <si>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</si>
  <si>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</si>
  <si>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</si>
  <si>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</si>
  <si>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</si>
  <si>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</si>
  <si>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</si>
  <si>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</si>
  <si>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</si>
  <si>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</si>
  <si>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</si>
  <si>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</si>
  <si>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</si>
  <si>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</si>
  <si>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</si>
  <si>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</si>
  <si>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</si>
  <si>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</si>
  <si>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</si>
  <si>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</si>
  <si>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</si>
  <si>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</si>
  <si>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</si>
  <si>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</si>
  <si>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</si>
  <si>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</si>
  <si>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</si>
  <si>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</si>
  <si>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</si>
  <si>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</si>
  <si>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</si>
  <si>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</si>
  <si>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</si>
  <si>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</si>
  <si>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</si>
  <si>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</si>
  <si>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</si>
  <si>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</si>
  <si>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</si>
  <si>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</si>
  <si>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</si>
  <si>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</si>
  <si>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</si>
  <si>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</si>
  <si>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</si>
  <si>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</si>
  <si>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</si>
  <si>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</si>
  <si>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</si>
  <si>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</si>
  <si>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</si>
  <si>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</si>
  <si>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</si>
  <si>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</si>
  <si>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</si>
  <si>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</si>
  <si>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</si>
  <si>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</si>
  <si>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</si>
  <si>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</si>
  <si>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</si>
  <si>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</si>
  <si>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</si>
  <si>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</si>
  <si>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</si>
  <si>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</si>
  <si>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</si>
  <si>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</si>
  <si>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</si>
  <si>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</si>
  <si>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</si>
  <si>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</si>
  <si>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</si>
  <si>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</si>
  <si>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</si>
  <si>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</si>
  <si>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</si>
  <si>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</si>
  <si>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</si>
  <si>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</si>
  <si>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</si>
  <si>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</si>
  <si>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</si>
  <si>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</si>
  <si>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</si>
  <si>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</si>
  <si>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</si>
  <si>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</si>
  <si>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</si>
  <si>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</si>
  <si>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</si>
  <si>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</si>
  <si>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</si>
  <si>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</si>
  <si>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</si>
  <si>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</si>
  <si>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</si>
  <si>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</si>
  <si>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</si>
  <si>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</si>
  <si>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</si>
  <si>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</si>
  <si>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</si>
  <si>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</si>
  <si>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</si>
  <si>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</si>
  <si>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</si>
  <si>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</si>
  <si>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</si>
  <si>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</si>
  <si>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</si>
  <si>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</si>
  <si>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</si>
  <si>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</si>
  <si>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</si>
  <si>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</si>
  <si>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</si>
  <si>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</si>
  <si>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</si>
  <si>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</si>
  <si>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</si>
  <si>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</si>
  <si>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</si>
  <si>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</si>
  <si>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</si>
  <si>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</si>
  <si>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</si>
  <si>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</si>
  <si>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</si>
  <si>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</si>
  <si>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</si>
  <si>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</si>
  <si>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</si>
  <si>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</si>
  <si>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</si>
  <si>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</si>
  <si>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</si>
  <si>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</si>
  <si>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</si>
  <si>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</si>
  <si>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</si>
  <si>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</si>
  <si>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</si>
  <si>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</si>
  <si>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</si>
  <si>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</si>
  <si>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</si>
  <si>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</si>
  <si>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</si>
  <si>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</si>
  <si>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</si>
  <si>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</si>
  <si>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</si>
  <si>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</si>
  <si>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</si>
  <si>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</si>
  <si>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</si>
  <si>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</si>
  <si>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</si>
  <si>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</si>
  <si>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</si>
  <si>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</si>
  <si>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</si>
  <si>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</si>
  <si>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</si>
  <si>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</si>
  <si>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</si>
  <si>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</si>
  <si>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</si>
  <si>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</si>
  <si>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</si>
  <si>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</si>
  <si>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</si>
  <si>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</si>
  <si>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</si>
  <si>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</si>
  <si>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</si>
  <si>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</si>
  <si>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</si>
  <si>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</si>
  <si>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</si>
  <si>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</si>
  <si>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</si>
  <si>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</si>
  <si>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</si>
  <si>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</si>
  <si>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</si>
  <si>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</si>
  <si>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</si>
  <si>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</si>
  <si>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</si>
  <si>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</si>
  <si>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</si>
  <si>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</si>
  <si>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</si>
  <si>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</si>
  <si>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</si>
  <si>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</si>
  <si>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</si>
  <si>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</si>
  <si>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</si>
  <si>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</si>
  <si>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</si>
  <si>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</si>
  <si>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</si>
  <si>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</si>
  <si>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</si>
  <si>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</si>
  <si>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</si>
  <si>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</si>
  <si>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</si>
  <si>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</si>
  <si>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</si>
  <si>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</si>
  <si>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</si>
  <si>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</si>
  <si>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</si>
  <si>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</si>
  <si>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</si>
  <si>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</si>
  <si>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</si>
  <si>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</si>
  <si>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</si>
  <si>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</si>
  <si>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</si>
  <si>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</si>
  <si>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</si>
  <si>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</si>
  <si>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</si>
  <si>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</si>
  <si>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</si>
  <si>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</si>
  <si>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</si>
  <si>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</si>
  <si>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</si>
  <si>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</si>
  <si>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</si>
  <si>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</si>
  <si>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</si>
  <si>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</si>
  <si>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</si>
  <si>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</si>
  <si>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</si>
  <si>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</si>
  <si>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</si>
  <si>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</si>
  <si>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</si>
  <si>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</si>
  <si>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</si>
  <si>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</si>
  <si>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</si>
  <si>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</si>
  <si>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</si>
  <si>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</si>
  <si>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</si>
  <si>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</si>
  <si>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</si>
  <si>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</si>
  <si>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</si>
  <si>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</si>
  <si>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</si>
  <si>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</si>
  <si>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</si>
  <si>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</si>
  <si>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</si>
  <si>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</si>
  <si>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</si>
  <si>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</si>
  <si>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</si>
  <si>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</si>
  <si>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</si>
  <si>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</si>
  <si>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</si>
  <si>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</si>
  <si>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</si>
  <si>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</si>
  <si>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</si>
  <si>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</si>
  <si>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</si>
  <si>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</si>
  <si>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</si>
  <si>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</si>
  <si>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</si>
  <si>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</si>
  <si>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</si>
  <si>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</si>
  <si>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</si>
  <si>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</si>
  <si>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</si>
  <si>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</si>
  <si>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</si>
  <si>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</si>
  <si>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</si>
  <si>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</si>
  <si>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</si>
  <si>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</si>
  <si>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</si>
  <si>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</si>
  <si>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</si>
  <si>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</si>
  <si>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</si>
  <si>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</si>
  <si>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</si>
  <si>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</si>
  <si>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</si>
  <si>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</si>
  <si>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</si>
  <si>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</si>
  <si>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</si>
  <si>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</si>
  <si>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</si>
  <si>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</si>
  <si>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</si>
  <si>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</si>
  <si>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</si>
  <si>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</si>
  <si>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</si>
  <si>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</si>
  <si>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</si>
  <si>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</si>
  <si>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</si>
  <si>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</si>
  <si>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</si>
  <si>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</si>
  <si>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</si>
  <si>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</si>
  <si>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</si>
  <si>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</si>
  <si>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</si>
  <si>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</si>
  <si>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</si>
  <si>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</si>
  <si>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</si>
  <si>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</si>
  <si>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</si>
  <si>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</si>
  <si>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</si>
  <si>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</si>
  <si>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</si>
  <si>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</si>
  <si>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</si>
  <si>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</si>
  <si>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</si>
  <si>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</si>
  <si>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</si>
  <si>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</si>
  <si>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</si>
  <si>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</si>
  <si>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</si>
  <si>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</si>
  <si>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</si>
  <si>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</si>
  <si>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</si>
  <si>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</si>
  <si>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</si>
  <si>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</si>
  <si>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</si>
  <si>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</si>
  <si>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</si>
  <si>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</si>
  <si>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</si>
  <si>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</si>
  <si>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</si>
  <si>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</si>
  <si>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</si>
  <si>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</si>
  <si>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</si>
  <si>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</si>
  <si>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</si>
  <si>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</si>
  <si>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</si>
  <si>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</si>
  <si>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</si>
  <si>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</si>
  <si>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</si>
  <si>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</si>
  <si>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</si>
  <si>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</si>
  <si>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</si>
  <si>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</si>
  <si>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</si>
  <si>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</si>
  <si>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</si>
  <si>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</si>
  <si>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</si>
  <si>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</si>
  <si>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</si>
  <si>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</si>
  <si>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</si>
  <si>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</si>
  <si>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</si>
  <si>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</si>
  <si>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</si>
  <si>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</si>
  <si>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</si>
  <si>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</si>
  <si>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</si>
  <si>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</si>
  <si>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</si>
  <si>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</si>
  <si>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</si>
  <si>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</si>
  <si>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</si>
  <si>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</si>
  <si>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</si>
  <si>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</si>
  <si>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</si>
  <si>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</si>
  <si>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</si>
  <si>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</si>
  <si>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</si>
  <si>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</si>
  <si>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</si>
  <si>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</si>
  <si>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</si>
  <si>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</si>
  <si>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</si>
  <si>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</si>
  <si>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</si>
  <si>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</si>
  <si>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</si>
  <si>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</si>
  <si>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</si>
  <si>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</si>
  <si>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</si>
  <si>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</si>
  <si>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</si>
  <si>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</si>
  <si>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</si>
  <si>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</si>
  <si>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</si>
  <si>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</si>
  <si>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</si>
  <si>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</si>
  <si>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</si>
  <si>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</si>
  <si>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</si>
  <si>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</si>
  <si>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</si>
  <si>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</si>
  <si>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</si>
  <si>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</si>
  <si>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</si>
  <si>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</si>
  <si>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</si>
  <si>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</si>
  <si>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</si>
  <si>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</si>
  <si>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</si>
  <si>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</si>
  <si>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</si>
  <si>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</si>
  <si>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</si>
  <si>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</si>
  <si>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</si>
  <si>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</si>
  <si>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</si>
  <si>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</si>
  <si>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</si>
  <si>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</si>
  <si>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</si>
  <si>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</si>
  <si>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</si>
  <si>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</si>
  <si>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</si>
  <si>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</si>
  <si>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</si>
  <si>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</si>
  <si>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</si>
  <si>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</si>
  <si>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</si>
  <si>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</si>
  <si>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</si>
  <si>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</si>
  <si>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</si>
  <si>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</si>
  <si>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</si>
  <si>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</si>
  <si>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</si>
  <si>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</si>
  <si>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</si>
  <si>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</si>
  <si>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</si>
  <si>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</si>
  <si>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</si>
  <si>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</si>
  <si>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</si>
  <si>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</si>
  <si>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</si>
  <si>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</si>
  <si>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</si>
  <si>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</si>
  <si>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</si>
  <si>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</si>
  <si>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</si>
  <si>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</si>
  <si>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</si>
  <si>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</si>
  <si>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</si>
  <si>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</si>
  <si>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</si>
  <si>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</si>
  <si>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</si>
  <si>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</si>
  <si>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</si>
  <si>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</si>
  <si>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</si>
  <si>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</si>
  <si>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</si>
  <si>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</si>
  <si>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</si>
  <si>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</si>
  <si>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</si>
  <si>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</si>
  <si>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</si>
  <si>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</si>
  <si>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</si>
  <si>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</si>
  <si>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</si>
  <si>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</si>
  <si>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</si>
  <si>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</si>
  <si>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</si>
  <si>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</si>
  <si>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</si>
  <si>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</si>
  <si>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</si>
  <si>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</si>
  <si>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</si>
  <si>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</si>
  <si>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</si>
  <si>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</si>
  <si>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</si>
  <si>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</si>
  <si>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</si>
  <si>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</si>
  <si>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</si>
  <si>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</si>
  <si>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</si>
  <si>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</si>
  <si>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</si>
  <si>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</si>
  <si>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</si>
  <si>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</si>
  <si>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</si>
  <si>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</si>
  <si>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</si>
  <si>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</si>
  <si>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</si>
  <si>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</si>
  <si>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</si>
  <si>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</si>
  <si>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</si>
  <si>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</si>
  <si>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</si>
  <si>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</si>
  <si>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</si>
  <si>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</si>
  <si>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</si>
  <si>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</si>
  <si>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</si>
  <si>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</si>
  <si>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</si>
  <si>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</si>
  <si>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</si>
  <si>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</si>
  <si>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</si>
  <si>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</si>
  <si>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</si>
  <si>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</si>
  <si>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</si>
  <si>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</si>
  <si>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</si>
  <si>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</si>
  <si>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</si>
  <si>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</si>
  <si>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</si>
  <si>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</si>
  <si>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</si>
  <si>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</si>
  <si>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</si>
  <si>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</si>
  <si>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</si>
  <si>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</si>
  <si>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</si>
  <si>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</si>
  <si>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</si>
  <si>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</si>
  <si>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</si>
  <si>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</si>
  <si>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</si>
  <si>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</si>
  <si>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</si>
  <si>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</si>
  <si>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</si>
  <si>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</si>
  <si>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</si>
  <si>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</si>
  <si>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</si>
  <si>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</si>
  <si>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</si>
  <si>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</si>
  <si>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</si>
  <si>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</si>
  <si>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</si>
  <si>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</si>
  <si>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</si>
  <si>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</si>
  <si>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</si>
  <si>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</si>
  <si>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</si>
  <si>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</si>
  <si>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</si>
  <si>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</si>
  <si>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</si>
  <si>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</si>
  <si>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</si>
  <si>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</si>
  <si>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</si>
  <si>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</si>
  <si>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</si>
  <si>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</si>
  <si>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</si>
  <si>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</si>
  <si>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</si>
  <si>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</si>
  <si>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</si>
  <si>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</si>
  <si>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</si>
  <si>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</si>
  <si>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</si>
  <si>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</si>
  <si>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</si>
  <si>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</si>
  <si>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</si>
  <si>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</si>
  <si>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</si>
  <si>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</si>
  <si>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</si>
  <si>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</si>
  <si>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</si>
  <si>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</si>
  <si>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</si>
  <si>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</si>
  <si>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</si>
  <si>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</si>
  <si>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</si>
  <si>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</si>
  <si>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</si>
  <si>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</si>
  <si>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</si>
  <si>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</si>
  <si>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</si>
  <si>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</si>
  <si>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</si>
  <si>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</si>
  <si>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</si>
  <si>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</si>
  <si>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</si>
  <si>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</si>
  <si>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</si>
  <si>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</si>
  <si>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</si>
  <si>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</si>
  <si>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</si>
  <si>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</si>
  <si>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</si>
  <si>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</si>
  <si>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</si>
  <si>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</si>
  <si>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</si>
  <si>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</si>
  <si>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</si>
  <si>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</si>
  <si>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</si>
  <si>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</si>
  <si>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</si>
  <si>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</si>
  <si>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</si>
  <si>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</si>
  <si>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</si>
  <si>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</si>
  <si>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</si>
  <si>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</si>
  <si>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</si>
  <si>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</si>
  <si>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</si>
  <si>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</si>
  <si>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</si>
  <si>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</si>
  <si>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</si>
  <si>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</si>
  <si>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</si>
  <si>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</si>
  <si>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</si>
  <si>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</si>
  <si>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</si>
  <si>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</si>
  <si>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</si>
  <si>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</si>
  <si>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</si>
  <si>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</si>
  <si>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</si>
  <si>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</si>
  <si>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</si>
  <si>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</si>
  <si>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</si>
  <si>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</si>
  <si>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</si>
  <si>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</si>
  <si>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</si>
  <si>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</si>
  <si>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</si>
  <si>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</si>
  <si>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</si>
  <si>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</si>
  <si>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</si>
  <si>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</si>
  <si>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</si>
  <si>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</si>
  <si>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</si>
  <si>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</si>
  <si>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</si>
  <si>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</si>
  <si>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</si>
  <si>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</si>
  <si>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</si>
  <si>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</si>
  <si>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</si>
  <si>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</si>
  <si>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</si>
  <si>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</si>
  <si>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</si>
  <si>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</si>
  <si>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</si>
  <si>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</si>
  <si>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</si>
  <si>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</si>
  <si>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</si>
  <si>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</si>
  <si>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</si>
  <si>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</si>
  <si>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</si>
  <si>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</si>
  <si>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</si>
  <si>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</si>
  <si>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</si>
  <si>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</si>
  <si>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</si>
  <si>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</si>
  <si>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</si>
  <si>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</si>
  <si>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</si>
  <si>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</si>
  <si>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</si>
  <si>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</si>
  <si>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</si>
  <si>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</si>
  <si>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</si>
  <si>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</si>
  <si>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</si>
  <si>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</si>
  <si>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</si>
  <si>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</si>
  <si>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</si>
  <si>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</si>
  <si>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</si>
  <si>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</si>
  <si>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</si>
  <si>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</si>
  <si>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</si>
  <si>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</si>
  <si>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</si>
  <si>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</si>
  <si>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</si>
  <si>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</si>
  <si>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</si>
  <si>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</si>
  <si>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</si>
  <si>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</si>
  <si>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</si>
  <si>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</si>
  <si>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</si>
  <si>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</si>
  <si>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</si>
  <si>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</si>
  <si>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</si>
  <si>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</si>
  <si>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</si>
  <si>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</si>
  <si>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</si>
  <si>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</si>
  <si>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</si>
  <si>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</si>
  <si>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</si>
  <si>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</si>
  <si>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</si>
  <si>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</si>
  <si>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</si>
  <si>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</si>
  <si>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</si>
  <si>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</si>
  <si>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</si>
  <si>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</si>
  <si>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</si>
  <si>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</si>
  <si>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</si>
  <si>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</si>
  <si>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</si>
  <si>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</si>
  <si>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</si>
  <si>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</si>
  <si>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</si>
  <si>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</si>
  <si>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</si>
  <si>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</si>
  <si>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</si>
  <si>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</si>
  <si>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</si>
  <si>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</si>
  <si>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</si>
  <si>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</si>
  <si>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</si>
  <si>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</si>
  <si>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</si>
  <si>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</si>
  <si>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</si>
  <si>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</si>
  <si>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</si>
  <si>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</si>
  <si>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</si>
  <si>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</si>
  <si>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</si>
  <si>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</si>
  <si>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</si>
  <si>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</si>
  <si>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</si>
  <si>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</si>
  <si>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</si>
  <si>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</si>
  <si>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</si>
  <si>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</si>
  <si>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</si>
  <si>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</si>
  <si>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</si>
  <si>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</si>
  <si>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</si>
  <si>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</si>
  <si>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</si>
  <si>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</si>
  <si>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</si>
  <si>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</si>
  <si>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</si>
  <si>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</si>
  <si>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</si>
  <si>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</si>
  <si>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</si>
  <si>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</si>
  <si>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</si>
  <si>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</si>
  <si>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</si>
  <si>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</si>
  <si>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</si>
  <si>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</si>
  <si>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</si>
  <si>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</si>
  <si>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</si>
  <si>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</si>
  <si>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</si>
  <si>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</si>
  <si>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</si>
  <si>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</si>
  <si>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</si>
  <si>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</si>
  <si>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</si>
  <si>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</si>
  <si>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</si>
  <si>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</si>
  <si>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</si>
  <si>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</si>
  <si>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</si>
  <si>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</si>
  <si>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</si>
  <si>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</si>
  <si>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</si>
  <si>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</si>
  <si>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</si>
  <si>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</si>
  <si>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</si>
  <si>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</si>
  <si>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</si>
  <si>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</si>
  <si>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</si>
  <si>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</si>
  <si>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</si>
  <si>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</si>
  <si>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</si>
  <si>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</si>
  <si>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</si>
  <si>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</si>
  <si>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</si>
  <si>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</si>
  <si>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</si>
  <si>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</si>
  <si>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</si>
  <si>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</si>
  <si>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</si>
  <si>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</si>
  <si>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</si>
  <si>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</si>
  <si>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</si>
  <si>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</si>
  <si>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</si>
  <si>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</si>
  <si>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</si>
  <si>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</si>
  <si>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</si>
  <si>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</si>
  <si>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</si>
  <si>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</si>
  <si>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</si>
  <si>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</si>
  <si>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</si>
  <si>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</si>
  <si>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</si>
  <si>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</si>
  <si>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</si>
  <si>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</si>
  <si>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</si>
  <si>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</si>
  <si>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</si>
  <si>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</si>
  <si>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</si>
  <si>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</si>
  <si>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</si>
  <si>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</si>
  <si>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</si>
  <si>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</si>
  <si>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</si>
  <si>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</si>
  <si>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</si>
  <si>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</si>
  <si>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</si>
  <si>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</si>
  <si>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</si>
  <si>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</si>
  <si>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</si>
  <si>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</si>
  <si>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</si>
  <si>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</si>
  <si>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</si>
  <si>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</si>
  <si>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</si>
  <si>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</si>
  <si>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</si>
  <si>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</si>
  <si>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</si>
  <si>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</si>
  <si>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</si>
  <si>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</si>
  <si>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</si>
  <si>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</si>
  <si>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</si>
  <si>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</si>
  <si>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</si>
  <si>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</si>
  <si>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</si>
  <si>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</si>
  <si>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</si>
  <si>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</si>
  <si>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</si>
  <si>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</si>
  <si>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</si>
  <si>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</si>
  <si>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</si>
  <si>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</si>
  <si>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</si>
  <si>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</si>
  <si>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</si>
  <si>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</si>
  <si>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</si>
  <si>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</si>
  <si>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</si>
  <si>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</si>
  <si>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</si>
  <si>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</si>
  <si>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</si>
  <si>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</si>
  <si>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</si>
  <si>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</si>
  <si>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</si>
  <si>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</si>
  <si>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</si>
  <si>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</si>
  <si>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</si>
  <si>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</si>
  <si>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</si>
  <si>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</si>
  <si>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</si>
  <si>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</si>
  <si>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</si>
  <si>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</si>
  <si>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</si>
  <si>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</si>
  <si>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</si>
  <si>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</si>
  <si>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</si>
  <si>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</si>
  <si>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</si>
  <si>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</si>
  <si>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</si>
  <si>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</si>
  <si>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</si>
  <si>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</si>
  <si>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</si>
  <si>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</si>
  <si>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</si>
  <si>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</si>
  <si>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</si>
  <si>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</si>
  <si>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</si>
  <si>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</si>
  <si>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</si>
  <si>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</si>
  <si>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</si>
  <si>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</si>
  <si>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</si>
  <si>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</si>
  <si>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</si>
  <si>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</si>
  <si>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</si>
  <si>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</si>
  <si>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</si>
  <si>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</si>
  <si>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</si>
  <si>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</si>
  <si>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</si>
  <si>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</si>
  <si>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</si>
  <si>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</si>
  <si>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</si>
  <si>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</si>
  <si>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</si>
  <si>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</si>
  <si>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</si>
  <si>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</si>
  <si>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</si>
  <si>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</si>
  <si>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</si>
  <si>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</si>
  <si>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</si>
  <si>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</si>
  <si>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</si>
  <si>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</si>
  <si>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</si>
  <si>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</si>
  <si>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</si>
  <si>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</si>
  <si>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</si>
  <si>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</si>
  <si>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</si>
  <si>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</si>
  <si>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</si>
  <si>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</si>
  <si>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</si>
  <si>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</si>
  <si>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</si>
  <si>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</si>
  <si>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</si>
  <si>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</si>
  <si>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</si>
  <si>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</si>
  <si>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</si>
  <si>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</si>
  <si>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</si>
  <si>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</si>
  <si>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</si>
  <si>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</si>
  <si>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</si>
  <si>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</si>
  <si>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</si>
  <si>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</si>
  <si>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</si>
  <si>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</si>
  <si>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</si>
  <si>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</si>
  <si>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</si>
  <si>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</si>
  <si>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</si>
  <si>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</si>
  <si>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</si>
  <si>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</si>
  <si>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</si>
  <si>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</si>
  <si>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</si>
  <si>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</si>
  <si>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</si>
  <si>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</si>
  <si>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</si>
  <si>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</si>
  <si>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</si>
  <si>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</si>
  <si>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</si>
  <si>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</si>
  <si>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</si>
  <si>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</si>
  <si>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</si>
  <si>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</si>
  <si>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</si>
  <si>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</si>
  <si>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</si>
  <si>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</si>
  <si>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</si>
  <si>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</si>
  <si>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</si>
  <si>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</si>
  <si>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</si>
  <si>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</si>
  <si>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</si>
  <si>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</si>
  <si>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</si>
  <si>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</si>
  <si>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</si>
  <si>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</si>
  <si>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</si>
  <si>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</si>
  <si>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</si>
  <si>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</si>
  <si>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</si>
  <si>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</si>
  <si>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</si>
  <si>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</si>
  <si>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</si>
  <si>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</si>
  <si>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</si>
  <si>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</si>
  <si>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</si>
  <si>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</si>
  <si>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</si>
  <si>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</si>
  <si>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</si>
  <si>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</si>
  <si>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</si>
  <si>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</si>
  <si>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</si>
  <si>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</si>
  <si>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</si>
  <si>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</si>
  <si>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</si>
  <si>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</si>
  <si>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</si>
  <si>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</si>
  <si>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</si>
  <si>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</si>
  <si>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</si>
  <si>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</si>
  <si>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</si>
  <si>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</si>
  <si>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</si>
  <si>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</si>
  <si>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</si>
  <si>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</si>
  <si>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</si>
  <si>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</si>
  <si>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</si>
  <si>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</si>
  <si>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</si>
  <si>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</si>
  <si>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</si>
  <si>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</si>
  <si>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</si>
  <si>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</si>
  <si>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</si>
  <si>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</si>
  <si>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</si>
  <si>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</si>
  <si>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</si>
  <si>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</si>
  <si>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</si>
  <si>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</si>
  <si>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</si>
  <si>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</si>
  <si>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</si>
  <si>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</si>
  <si>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</si>
  <si>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</si>
  <si>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</si>
  <si>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</si>
  <si>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</si>
  <si>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</si>
  <si>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</si>
  <si>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</si>
  <si>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</si>
  <si>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</si>
  <si>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</si>
  <si>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</si>
  <si>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</si>
  <si>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</si>
  <si>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</si>
  <si>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</si>
  <si>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</si>
  <si>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</si>
  <si>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</si>
  <si>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</si>
  <si>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</si>
  <si>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</si>
  <si>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</si>
  <si>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</si>
  <si>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</si>
  <si>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</si>
  <si>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</si>
  <si>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</si>
  <si>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</si>
  <si>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</si>
  <si>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</si>
  <si>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</si>
  <si>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</si>
  <si>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</si>
  <si>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</si>
  <si>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</si>
  <si>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</si>
  <si>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</si>
  <si>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</si>
  <si>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</si>
  <si>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</si>
  <si>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</si>
  <si>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</si>
  <si>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</si>
  <si>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</si>
  <si>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</si>
  <si>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</si>
  <si>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</si>
  <si>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</si>
  <si>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</si>
  <si>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</si>
  <si>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</si>
  <si>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</si>
  <si>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</si>
  <si>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</si>
  <si>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</si>
  <si>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</si>
  <si>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</si>
  <si>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</si>
  <si>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</si>
  <si>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</si>
  <si>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</si>
  <si>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</si>
  <si>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</si>
  <si>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</si>
  <si>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</si>
  <si>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</si>
  <si>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</si>
  <si>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</si>
  <si>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</si>
  <si>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</si>
  <si>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</si>
  <si>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</si>
  <si>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</si>
  <si>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</si>
  <si>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</si>
  <si>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</si>
  <si>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</si>
  <si>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</si>
  <si>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</si>
  <si>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</si>
  <si>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</si>
  <si>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</si>
  <si>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</si>
  <si>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</si>
  <si>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</si>
  <si>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</si>
  <si>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</si>
  <si>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</si>
  <si>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</si>
  <si>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</si>
  <si>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</si>
  <si>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</si>
  <si>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</si>
  <si>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</si>
  <si>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</si>
  <si>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</si>
  <si>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</si>
  <si>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</si>
  <si>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</si>
  <si>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</si>
  <si>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</si>
  <si>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</si>
  <si>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</si>
  <si>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</si>
  <si>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</si>
  <si>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</si>
  <si>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</si>
  <si>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</si>
  <si>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</si>
  <si>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</si>
  <si>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</si>
  <si>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</si>
  <si>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</si>
  <si>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</si>
  <si>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</si>
  <si>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</si>
  <si>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</si>
  <si>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</si>
  <si>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</si>
  <si>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</si>
  <si>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</si>
  <si>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</si>
  <si>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</si>
  <si>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</si>
  <si>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</si>
  <si>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</si>
  <si>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</si>
  <si>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</si>
  <si>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</si>
  <si>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</si>
  <si>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</si>
  <si>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</si>
  <si>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</si>
  <si>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</si>
  <si>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</si>
  <si>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</si>
  <si>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</si>
  <si>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</si>
  <si>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</si>
  <si>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</si>
  <si>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</si>
  <si>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</si>
  <si>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</si>
  <si>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</si>
  <si>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</si>
  <si>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</si>
  <si>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</si>
  <si>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</si>
  <si>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</si>
  <si>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</si>
  <si>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</si>
  <si>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</si>
  <si>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</si>
  <si>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</si>
  <si>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</si>
  <si>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</si>
  <si>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</si>
  <si>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</si>
  <si>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</si>
  <si>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</si>
  <si>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</si>
  <si>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</si>
  <si>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</si>
  <si>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</si>
  <si>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</si>
  <si>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</si>
  <si>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</si>
  <si>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</si>
  <si>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</si>
  <si>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</si>
  <si>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</si>
  <si>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</si>
  <si>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</si>
  <si>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</si>
  <si>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</si>
  <si>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</si>
  <si>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</si>
  <si>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</si>
  <si>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</si>
  <si>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</si>
  <si>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</si>
  <si>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</si>
  <si>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</si>
  <si>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</si>
  <si>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</si>
  <si>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</si>
  <si>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</si>
  <si>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</si>
  <si>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</si>
  <si>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</si>
  <si>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</si>
  <si>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</si>
  <si>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</si>
  <si>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</si>
  <si>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</si>
  <si>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</si>
  <si>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</si>
  <si>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</si>
  <si>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</si>
  <si>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</si>
  <si>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</si>
  <si>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</si>
  <si>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</si>
  <si>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</si>
  <si>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</si>
  <si>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</si>
  <si>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</si>
  <si>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</si>
  <si>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</si>
  <si>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</si>
  <si>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</si>
  <si>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</si>
  <si>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</si>
  <si>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</si>
  <si>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</si>
  <si>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</si>
  <si>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</si>
  <si>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</si>
  <si>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</si>
  <si>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</si>
  <si>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</si>
  <si>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</si>
  <si>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</si>
  <si>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</si>
  <si>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</si>
  <si>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</si>
  <si>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</si>
  <si>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</si>
  <si>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</si>
  <si>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</si>
  <si>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</si>
  <si>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</si>
  <si>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</si>
  <si>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</si>
  <si>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</si>
  <si>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</si>
  <si>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</si>
  <si>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</si>
  <si>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</si>
  <si>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</si>
  <si>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</si>
  <si>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</si>
  <si>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</si>
  <si>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</si>
  <si>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</si>
  <si>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</si>
  <si>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</si>
  <si>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</si>
  <si>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</si>
  <si>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</si>
  <si>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</si>
  <si>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</si>
  <si>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</si>
  <si>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</si>
  <si>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</si>
  <si>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</si>
  <si>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</si>
  <si>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</si>
  <si>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</si>
  <si>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</si>
  <si>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</si>
  <si>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</si>
  <si>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</si>
  <si>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</si>
  <si>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</si>
  <si>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</si>
  <si>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</si>
  <si>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</si>
  <si>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</si>
  <si>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</si>
  <si>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</si>
  <si>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</si>
  <si>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</si>
  <si>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</si>
  <si>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</si>
  <si>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</si>
  <si>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</si>
  <si>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</si>
  <si>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</si>
  <si>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</si>
  <si>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</si>
  <si>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</si>
  <si>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</si>
  <si>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</si>
  <si>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</si>
  <si>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</si>
  <si>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</si>
  <si>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</si>
  <si>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</si>
  <si>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</si>
  <si>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</si>
  <si>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</si>
  <si>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</si>
  <si>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</si>
  <si>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</si>
  <si>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</si>
  <si>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</si>
  <si>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</si>
  <si>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</si>
  <si>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</si>
  <si>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</si>
  <si>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</si>
  <si>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</si>
  <si>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</si>
  <si>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</si>
  <si>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</si>
  <si>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</si>
  <si>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</si>
  <si>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</si>
  <si>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</si>
  <si>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</si>
  <si>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</si>
  <si>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</si>
  <si>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</si>
  <si>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</si>
  <si>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</si>
  <si>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</si>
  <si>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</si>
  <si>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</si>
  <si>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</si>
  <si>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</si>
  <si>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</si>
  <si>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</si>
  <si>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</si>
  <si>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</si>
  <si>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</si>
  <si>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</si>
  <si>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</si>
  <si>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</si>
  <si>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</si>
  <si>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</si>
  <si>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</si>
  <si>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</si>
  <si>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</si>
  <si>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</si>
  <si>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</si>
  <si>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</si>
  <si>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</si>
  <si>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</si>
  <si>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</si>
  <si>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</si>
  <si>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</si>
  <si>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</si>
  <si>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</si>
  <si>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</si>
  <si>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</si>
  <si>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</si>
  <si>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</si>
  <si>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</si>
  <si>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</si>
  <si>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</si>
  <si>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</si>
  <si>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</si>
  <si>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</si>
  <si>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</si>
  <si>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</si>
  <si>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</si>
  <si>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</si>
  <si>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</si>
  <si>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</si>
  <si>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</si>
  <si>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</si>
  <si>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</si>
  <si>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</si>
  <si>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</si>
  <si>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</si>
  <si>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</si>
  <si>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</si>
  <si>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</si>
  <si>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</si>
  <si>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</si>
  <si>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</si>
  <si>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</si>
  <si>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</si>
  <si>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</si>
  <si>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</si>
  <si>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</si>
  <si>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</si>
  <si>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</si>
  <si>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</si>
  <si>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</si>
  <si>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</si>
  <si>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</si>
  <si>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</si>
  <si>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</si>
  <si>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</si>
  <si>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</si>
  <si>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</si>
  <si>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</si>
  <si>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</si>
  <si>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</si>
  <si>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</si>
  <si>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</si>
  <si>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</si>
  <si>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</si>
  <si>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</si>
  <si>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</si>
  <si>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</si>
  <si>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</si>
  <si>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</si>
  <si>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</si>
  <si>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</si>
  <si>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</si>
  <si>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</si>
  <si>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</si>
  <si>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</si>
  <si>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</si>
  <si>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</si>
  <si>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</si>
  <si>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</si>
  <si>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</si>
  <si>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</si>
  <si>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</si>
  <si>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</si>
  <si>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</si>
  <si>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</si>
  <si>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</si>
  <si>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</si>
  <si>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</si>
  <si>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</si>
  <si>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</si>
  <si>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</si>
  <si>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</si>
  <si>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</si>
  <si>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</si>
  <si>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</si>
  <si>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</si>
  <si>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</si>
  <si>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</si>
  <si>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</si>
  <si>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</si>
  <si>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</si>
  <si>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</si>
  <si>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</si>
  <si>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</si>
  <si>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</si>
  <si>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</si>
  <si>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</si>
  <si>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</si>
  <si>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</si>
  <si>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</si>
  <si>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</si>
  <si>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</si>
  <si>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</si>
  <si>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</si>
  <si>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</si>
  <si>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</si>
  <si>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</si>
  <si>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</si>
  <si>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</si>
  <si>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</si>
  <si>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</si>
  <si>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</si>
  <si>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</si>
  <si>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</si>
  <si>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</si>
  <si>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</si>
  <si>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</si>
  <si>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</si>
  <si>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</si>
  <si>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</si>
  <si>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</si>
  <si>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</si>
  <si>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</si>
  <si>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</si>
  <si>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</si>
  <si>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</si>
  <si>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</si>
  <si>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</si>
  <si>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</si>
  <si>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</si>
  <si>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</si>
  <si>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</si>
  <si>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</si>
  <si>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</si>
  <si>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</si>
  <si>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</si>
  <si>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</si>
  <si>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</si>
  <si>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</si>
  <si>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</si>
  <si>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</si>
  <si>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</si>
  <si>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</si>
  <si>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</si>
  <si>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</si>
  <si>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</si>
  <si>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</si>
  <si>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</si>
  <si>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</si>
  <si>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</si>
  <si>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</si>
  <si>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</si>
  <si>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</si>
  <si>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</si>
  <si>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</si>
  <si>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</si>
  <si>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</si>
  <si>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</si>
  <si>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</si>
  <si>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</si>
  <si>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</si>
  <si>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</si>
  <si>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</si>
  <si>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</si>
  <si>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</si>
  <si>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</si>
  <si>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</si>
  <si>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</si>
  <si>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</si>
  <si>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</si>
  <si>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</si>
  <si>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</si>
  <si>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</si>
  <si>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</si>
  <si>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</si>
  <si>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</si>
  <si>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</si>
  <si>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</si>
  <si>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</si>
  <si>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</si>
  <si>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</si>
  <si>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</si>
  <si>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</si>
  <si>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</si>
  <si>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</si>
  <si>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</si>
  <si>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</si>
  <si>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</si>
  <si>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</si>
  <si>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</si>
  <si>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</si>
  <si>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</si>
  <si>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</si>
  <si>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</si>
  <si>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</si>
  <si>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</si>
  <si>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</si>
  <si>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</si>
  <si>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</si>
  <si>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</si>
  <si>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</si>
  <si>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</si>
  <si>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</si>
  <si>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</si>
  <si>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</si>
  <si>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</si>
  <si>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</si>
  <si>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</si>
  <si>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</si>
  <si>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</si>
  <si>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</si>
  <si>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</si>
  <si>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</si>
  <si>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</si>
  <si>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</si>
  <si>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</si>
  <si>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</si>
  <si>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</si>
  <si>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</si>
  <si>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</si>
  <si>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</si>
  <si>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</si>
  <si>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</si>
  <si>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</si>
  <si>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</si>
  <si>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</si>
  <si>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</si>
  <si>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</si>
  <si>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</si>
  <si>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</si>
  <si>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</si>
  <si>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</si>
  <si>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</si>
  <si>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</si>
  <si>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</si>
  <si>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</si>
  <si>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</si>
  <si>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</si>
  <si>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</si>
  <si>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</si>
  <si>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</si>
  <si>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</si>
  <si>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</si>
  <si>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</si>
  <si>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</si>
  <si>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</si>
  <si>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</si>
  <si>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</si>
  <si>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</si>
  <si>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</si>
  <si>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</si>
  <si>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</si>
  <si>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</si>
  <si>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</si>
  <si>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</si>
  <si>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</si>
  <si>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</si>
  <si>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</si>
  <si>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</si>
  <si>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</si>
  <si>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</si>
  <si>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</si>
  <si>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</si>
  <si>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</si>
  <si>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</si>
  <si>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</si>
  <si>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</si>
  <si>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</si>
  <si>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</si>
  <si>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</si>
  <si>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</si>
  <si>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</si>
  <si>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</si>
  <si>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</si>
  <si>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</si>
  <si>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</si>
  <si>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</si>
  <si>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</si>
  <si>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</si>
  <si>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</si>
  <si>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</si>
  <si>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</si>
  <si>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</si>
  <si>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</si>
  <si>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</si>
  <si>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</si>
  <si>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</si>
  <si>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</si>
  <si>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</si>
  <si>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</si>
  <si>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</si>
  <si>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</si>
  <si>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</si>
  <si>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</si>
  <si>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</si>
  <si>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</si>
  <si>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</si>
  <si>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</si>
  <si>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</si>
  <si>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</si>
  <si>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</si>
  <si>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</si>
  <si>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</si>
  <si>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</si>
  <si>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</si>
  <si>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</si>
  <si>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</si>
  <si>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</si>
  <si>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</si>
  <si>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</si>
  <si>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</si>
  <si>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</si>
  <si>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</si>
  <si>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</si>
  <si>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</si>
  <si>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</si>
  <si>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</si>
  <si>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</si>
  <si>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</si>
  <si>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</si>
  <si>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</si>
  <si>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</si>
  <si>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</si>
  <si>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</si>
  <si>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</si>
  <si>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</si>
  <si>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</si>
  <si>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</si>
  <si>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</si>
  <si>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</si>
  <si>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</si>
  <si>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</si>
  <si>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</si>
  <si>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</si>
  <si>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</si>
  <si>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</si>
  <si>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</si>
  <si>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</si>
  <si>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</si>
  <si>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</si>
  <si>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</si>
  <si>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</si>
  <si>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</si>
  <si>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</si>
  <si>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</si>
  <si>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</si>
  <si>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</si>
  <si>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</si>
  <si>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</si>
  <si>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</si>
  <si>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</si>
  <si>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</si>
  <si>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</si>
  <si>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</si>
  <si>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</si>
  <si>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</si>
  <si>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</si>
  <si>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</si>
  <si>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</si>
  <si>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</si>
  <si>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</si>
  <si>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</si>
  <si>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</si>
  <si>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</si>
  <si>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</si>
  <si>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</si>
  <si>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</si>
  <si>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</si>
  <si>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</si>
  <si>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</si>
  <si>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</si>
  <si>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</si>
  <si>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</si>
  <si>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</si>
  <si>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</si>
  <si>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</si>
  <si>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</si>
  <si>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</si>
  <si>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</si>
  <si>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</si>
  <si>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</si>
  <si>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</si>
  <si>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</si>
  <si>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</si>
  <si>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</si>
  <si>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</si>
  <si>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</si>
  <si>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</si>
  <si>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</si>
  <si>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</si>
  <si>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</si>
  <si>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</si>
  <si>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</si>
  <si>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</si>
  <si>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</si>
  <si>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</si>
  <si>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</si>
  <si>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</si>
  <si>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</si>
  <si>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</si>
  <si>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</si>
  <si>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</si>
  <si>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</si>
  <si>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</si>
  <si>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</si>
  <si>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</si>
  <si>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</si>
  <si>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</si>
  <si>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</si>
  <si>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</si>
  <si>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</si>
  <si>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</si>
  <si>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</si>
  <si>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</si>
  <si>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</si>
  <si>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</si>
  <si>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</si>
  <si>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</si>
  <si>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</si>
  <si>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</si>
  <si>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</si>
  <si>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</si>
  <si>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</si>
  <si>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</si>
  <si>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</si>
  <si>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</si>
  <si>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</si>
  <si>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</si>
  <si>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</si>
  <si>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</si>
  <si>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</si>
  <si>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</si>
  <si>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</si>
  <si>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</si>
  <si>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</si>
  <si>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</si>
  <si>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</si>
  <si>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</si>
  <si>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</si>
  <si>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</si>
  <si>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</si>
  <si>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</si>
  <si>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</si>
  <si>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</si>
  <si>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</si>
  <si>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</si>
  <si>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</si>
  <si>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</si>
  <si>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</si>
  <si>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</si>
  <si>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</si>
  <si>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</si>
  <si>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</si>
  <si>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</si>
  <si>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</si>
  <si>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</si>
  <si>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</si>
  <si>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</si>
  <si>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</si>
  <si>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</si>
  <si>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</si>
  <si>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</si>
  <si>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</si>
  <si>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</si>
  <si>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</si>
  <si>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</si>
  <si>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</si>
  <si>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</si>
  <si>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</si>
  <si>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</si>
  <si>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</si>
  <si>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</si>
  <si>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</si>
  <si>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</si>
  <si>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</si>
  <si>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</si>
  <si>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</si>
  <si>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</si>
  <si>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</si>
  <si>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</si>
  <si>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</si>
  <si>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</si>
  <si>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</si>
  <si>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</si>
  <si>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</si>
  <si>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</si>
  <si>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</si>
  <si>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</si>
  <si>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</si>
  <si>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</si>
  <si>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</si>
  <si>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</si>
  <si>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</si>
  <si>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</si>
  <si>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</si>
  <si>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</si>
  <si>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</si>
  <si>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</si>
  <si>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</si>
  <si>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</si>
  <si>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</si>
  <si>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</si>
  <si>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</si>
  <si>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</si>
  <si>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</si>
  <si>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</si>
  <si>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</si>
  <si>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</si>
  <si>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</si>
  <si>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</si>
  <si>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</si>
  <si>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</si>
  <si>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</si>
  <si>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</si>
  <si>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</si>
  <si>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</si>
  <si>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</si>
  <si>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</si>
  <si>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</si>
  <si>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</si>
  <si>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</si>
  <si>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</si>
  <si>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</si>
  <si>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</si>
  <si>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</si>
  <si>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</si>
  <si>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</si>
  <si>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</si>
  <si>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</si>
  <si>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</si>
  <si>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</si>
  <si>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</si>
  <si>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</si>
  <si>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</si>
  <si>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</si>
  <si>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</si>
  <si>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</si>
  <si>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</si>
  <si>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</si>
  <si>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</si>
  <si>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</si>
  <si>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</si>
  <si>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</si>
  <si>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</si>
  <si>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</si>
  <si>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</si>
  <si>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</si>
  <si>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</si>
  <si>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</si>
  <si>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</si>
  <si>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</si>
  <si>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</si>
  <si>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</si>
  <si>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</si>
  <si>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</si>
  <si>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</si>
  <si>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</si>
  <si>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</si>
  <si>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</si>
  <si>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</si>
  <si>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</si>
  <si>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</si>
  <si>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</si>
  <si>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</si>
  <si>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</si>
  <si>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</si>
  <si>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</si>
  <si>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</si>
  <si>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</si>
  <si>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</si>
  <si>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</si>
  <si>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</si>
  <si>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</si>
  <si>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</si>
  <si>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</si>
  <si>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</si>
  <si>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</si>
  <si>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</si>
  <si>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</si>
  <si>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</si>
  <si>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</si>
  <si>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</si>
  <si>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</si>
  <si>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</si>
  <si>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</si>
  <si>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</si>
  <si>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</si>
  <si>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</si>
  <si>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</si>
  <si>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</si>
  <si>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</si>
  <si>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</si>
  <si>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</si>
  <si>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</si>
  <si>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</si>
  <si>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</si>
  <si>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</si>
  <si>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</si>
  <si>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</si>
  <si>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</si>
  <si>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</si>
  <si>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</si>
  <si>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</si>
  <si>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</si>
  <si>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</si>
  <si>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</si>
  <si>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</si>
  <si>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</si>
  <si>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</si>
  <si>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</si>
  <si>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</si>
  <si>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</si>
  <si>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</si>
  <si>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</si>
  <si>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</si>
  <si>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</si>
  <si>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</si>
  <si>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</si>
  <si>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</si>
  <si>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</si>
  <si>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</si>
  <si>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</si>
  <si>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</si>
  <si>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</si>
  <si>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</si>
  <si>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</si>
  <si>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</si>
  <si>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</si>
  <si>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</si>
  <si>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</si>
  <si>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</si>
  <si>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</si>
  <si>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</si>
  <si>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</si>
  <si>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</si>
  <si>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</si>
  <si>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</si>
  <si>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</si>
  <si>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</si>
  <si>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</si>
  <si>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</si>
  <si>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</si>
  <si>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</si>
  <si>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</si>
  <si>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</si>
  <si>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</si>
  <si>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</si>
  <si>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</si>
  <si>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</si>
  <si>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</si>
  <si>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</si>
  <si>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</si>
  <si>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</si>
  <si>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</si>
  <si>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</si>
  <si>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</si>
  <si>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</si>
  <si>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</si>
  <si>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</si>
  <si>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</si>
  <si>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</si>
  <si>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</si>
  <si>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</si>
  <si>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</si>
  <si>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</si>
  <si>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</si>
  <si>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</si>
  <si>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</si>
  <si>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</si>
  <si>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</si>
  <si>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</si>
  <si>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</si>
  <si>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</si>
  <si>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</si>
  <si>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</si>
  <si>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</si>
  <si>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</si>
  <si>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</si>
  <si>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</si>
  <si>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</si>
  <si>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</si>
  <si>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</si>
  <si>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</si>
  <si>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</si>
  <si>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</si>
  <si>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</si>
  <si>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</si>
  <si>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</si>
  <si>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</si>
  <si>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</si>
  <si>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</si>
  <si>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</si>
  <si>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</si>
  <si>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</si>
  <si>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</si>
  <si>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</si>
  <si>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</si>
  <si>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</si>
  <si>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</si>
  <si>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</si>
  <si>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</si>
  <si>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</si>
  <si>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</si>
  <si>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</si>
  <si>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</si>
  <si>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</si>
  <si>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</si>
  <si>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</si>
  <si>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</si>
  <si>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</si>
  <si>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</si>
  <si>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</si>
  <si>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</si>
  <si>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</si>
  <si>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</si>
  <si>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</si>
  <si>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</si>
  <si>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</si>
  <si>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</si>
  <si>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</si>
  <si>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</si>
  <si>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</si>
  <si>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</si>
  <si>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</si>
  <si>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</si>
  <si>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</si>
  <si>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</si>
  <si>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</si>
  <si>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</si>
  <si>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</si>
  <si>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</si>
  <si>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</si>
  <si>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</si>
  <si>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</si>
  <si>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</si>
  <si>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</si>
  <si>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</si>
  <si>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</si>
  <si>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</si>
  <si>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</si>
  <si>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</si>
  <si>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</si>
  <si>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</si>
  <si>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</si>
  <si>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</si>
  <si>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</si>
  <si>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</si>
  <si>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</si>
  <si>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</si>
  <si>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</si>
  <si>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</si>
  <si>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</si>
  <si>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</si>
  <si>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</si>
  <si>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</si>
  <si>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</si>
  <si>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</si>
  <si>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</si>
  <si>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</si>
  <si>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</si>
  <si>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</si>
  <si>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</si>
  <si>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</si>
  <si>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</si>
  <si>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</si>
  <si>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</si>
  <si>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</si>
  <si>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</si>
  <si>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</si>
  <si>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</si>
  <si>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</si>
  <si>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</si>
  <si>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</si>
  <si>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</si>
  <si>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</si>
  <si>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</si>
  <si>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</si>
  <si>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</si>
  <si>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</si>
  <si>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</si>
  <si>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</si>
  <si>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</si>
  <si>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</si>
  <si>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</si>
  <si>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</si>
  <si>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</si>
  <si>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</si>
  <si>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</si>
  <si>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</si>
  <si>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</si>
  <si>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</si>
  <si>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</si>
  <si>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</si>
  <si>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</si>
  <si>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</si>
  <si>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</si>
  <si>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</si>
  <si>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</si>
  <si>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</si>
  <si>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</si>
  <si>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</si>
  <si>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</si>
  <si>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</si>
  <si>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</si>
  <si>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</si>
  <si>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</si>
  <si>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</si>
  <si>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</si>
  <si>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</si>
  <si>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</si>
  <si>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</si>
  <si>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</si>
  <si>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</si>
  <si>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</si>
  <si>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</si>
  <si>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</si>
  <si>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</si>
  <si>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</si>
  <si>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</si>
  <si>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</si>
  <si>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</si>
  <si>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</si>
  <si>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</si>
  <si>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</si>
  <si>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</si>
  <si>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</si>
  <si>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</si>
  <si>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</si>
  <si>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</si>
  <si>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</si>
  <si>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</si>
  <si>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</si>
  <si>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</si>
  <si>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</si>
  <si>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</si>
  <si>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</si>
  <si>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</si>
  <si>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</si>
  <si>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</si>
  <si>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</si>
  <si>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</si>
  <si>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</si>
  <si>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</si>
  <si>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</si>
  <si>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</si>
  <si>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</si>
  <si>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</si>
  <si>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</si>
  <si>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</si>
  <si>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</si>
  <si>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</si>
  <si>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</si>
  <si>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</si>
  <si>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</si>
  <si>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</si>
  <si>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</si>
  <si>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</si>
  <si>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</si>
  <si>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</si>
  <si>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</si>
  <si>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</si>
  <si>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</si>
  <si>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</si>
  <si>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</si>
  <si>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</si>
  <si>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</si>
  <si>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</si>
  <si>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</si>
  <si>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</si>
  <si>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</si>
  <si>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</si>
  <si>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</si>
  <si>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</si>
  <si>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</si>
  <si>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</si>
  <si>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</si>
  <si>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</si>
  <si>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</si>
  <si>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</si>
  <si>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</si>
  <si>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</si>
  <si>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</si>
  <si>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</si>
  <si>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</si>
  <si>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</si>
  <si>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</si>
  <si>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</si>
  <si>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</si>
  <si>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</si>
  <si>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</si>
  <si>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</si>
  <si>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</si>
  <si>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</si>
  <si>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</si>
  <si>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</si>
  <si>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</si>
  <si>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</si>
  <si>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</si>
  <si>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</si>
  <si>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</si>
  <si>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</si>
  <si>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</si>
  <si>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</si>
  <si>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</si>
  <si>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</si>
  <si>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</si>
  <si>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</si>
  <si>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</si>
  <si>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</si>
  <si>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</si>
  <si>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</si>
  <si>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</si>
  <si>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</si>
  <si>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</si>
  <si>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</si>
  <si>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</si>
  <si>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</si>
  <si>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</si>
  <si>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</si>
  <si>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</si>
  <si>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</si>
  <si>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</si>
  <si>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</si>
  <si>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</si>
  <si>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</si>
  <si>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</si>
  <si>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</si>
  <si>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</si>
  <si>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</si>
  <si>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</si>
  <si>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</si>
  <si>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</si>
  <si>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</si>
  <si>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</si>
  <si>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</si>
  <si>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</si>
  <si>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</si>
  <si>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</si>
  <si>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</si>
  <si>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</si>
  <si>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</si>
  <si>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</si>
  <si>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</si>
  <si>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</si>
  <si>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</si>
  <si>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</si>
  <si>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</si>
  <si>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</si>
  <si>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</si>
  <si>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</si>
  <si>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</si>
  <si>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</si>
  <si>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</si>
  <si>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</si>
  <si>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</si>
  <si>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</si>
  <si>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</si>
  <si>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</si>
  <si>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</si>
  <si>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</si>
  <si>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</si>
  <si>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</si>
  <si>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</si>
  <si>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</si>
  <si>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</si>
  <si>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</si>
  <si>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</si>
  <si>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</si>
  <si>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</si>
  <si>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</si>
  <si>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</si>
  <si>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</si>
  <si>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</si>
  <si>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</si>
  <si>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</si>
  <si>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</si>
  <si>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</si>
  <si>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</si>
  <si>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</si>
  <si>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</si>
  <si>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</si>
  <si>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</si>
  <si>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</si>
  <si>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</si>
  <si>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</si>
  <si>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</si>
  <si>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</si>
  <si>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</si>
  <si>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</si>
  <si>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</si>
  <si>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</si>
  <si>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</si>
  <si>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</si>
  <si>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</si>
  <si>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</si>
  <si>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</si>
  <si>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</si>
  <si>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</si>
  <si>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</si>
  <si>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</si>
  <si>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</si>
  <si>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</si>
  <si>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</si>
  <si>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</si>
  <si>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</si>
  <si>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</si>
  <si>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</si>
  <si>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</si>
  <si>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</si>
  <si>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</si>
  <si>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</si>
  <si>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</si>
  <si>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</si>
  <si>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</si>
  <si>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</si>
  <si>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</si>
  <si>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</si>
  <si>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</si>
  <si>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</si>
  <si>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</si>
  <si>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</si>
  <si>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</si>
  <si>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</si>
  <si>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</si>
  <si>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</si>
  <si>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</si>
  <si>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</si>
  <si>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</si>
  <si>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</si>
  <si>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</si>
  <si>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</si>
  <si>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</si>
  <si>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</si>
  <si>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</si>
  <si>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</si>
  <si>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</si>
  <si>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</si>
  <si>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</si>
  <si>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</si>
  <si>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</si>
  <si>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</si>
  <si>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</si>
  <si>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</si>
  <si>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</si>
  <si>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</si>
  <si>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</si>
  <si>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</si>
  <si>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</si>
  <si>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</si>
  <si>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</si>
  <si>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</si>
  <si>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</si>
  <si>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</si>
  <si>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</si>
  <si>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</si>
  <si>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</si>
  <si>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</si>
  <si>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</si>
  <si>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</si>
  <si>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</si>
  <si>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</si>
  <si>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</si>
  <si>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</si>
  <si>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</si>
  <si>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</si>
  <si>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</si>
  <si>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</si>
  <si>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</si>
  <si>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</si>
  <si>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</si>
  <si>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</si>
  <si>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</si>
  <si>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</si>
  <si>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</si>
  <si>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</si>
  <si>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</si>
  <si>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</si>
  <si>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</si>
  <si>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</si>
  <si>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</si>
  <si>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</si>
  <si>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</si>
  <si>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</si>
  <si>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</si>
  <si>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</si>
  <si>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</si>
  <si>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</si>
  <si>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</si>
  <si>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</si>
  <si>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</si>
  <si>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</si>
  <si>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</si>
  <si>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</si>
  <si>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</si>
  <si>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</si>
  <si>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</si>
  <si>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</si>
  <si>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</si>
  <si>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</si>
  <si>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</si>
  <si>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</si>
  <si>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</si>
  <si>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</si>
  <si>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</si>
  <si>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</si>
  <si>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</si>
  <si>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</si>
  <si>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</si>
  <si>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</si>
  <si>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</si>
  <si>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</si>
  <si>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</si>
  <si>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</si>
  <si>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</si>
  <si>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</si>
  <si>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</si>
  <si>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</si>
  <si>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</si>
  <si>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</si>
  <si>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</si>
  <si>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</si>
  <si>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</si>
  <si>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</si>
  <si>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</si>
  <si>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</si>
  <si>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</si>
  <si>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</si>
  <si>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</si>
  <si>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</si>
  <si>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</si>
  <si>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</si>
  <si>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</si>
  <si>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</si>
  <si>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</si>
  <si>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</si>
  <si>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</si>
  <si>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</si>
  <si>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</si>
  <si>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</si>
  <si>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</si>
  <si>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</si>
  <si>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</si>
  <si>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</si>
  <si>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</si>
  <si>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</si>
  <si>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</si>
  <si>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</si>
  <si>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</si>
  <si>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</si>
  <si>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</si>
  <si>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</si>
  <si>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</si>
  <si>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</si>
  <si>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</si>
  <si>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</si>
  <si>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</si>
  <si>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</si>
  <si>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</si>
  <si>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</si>
  <si>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</si>
  <si>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</si>
  <si>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</si>
  <si>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</si>
  <si>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</si>
  <si>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</si>
  <si>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</si>
  <si>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</si>
  <si>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</si>
  <si>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</si>
  <si>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</si>
  <si>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</si>
  <si>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</si>
  <si>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</si>
  <si>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</si>
  <si>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</si>
  <si>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</si>
  <si>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</si>
  <si>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</si>
  <si>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</si>
  <si>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</si>
  <si>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</si>
  <si>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</si>
  <si>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</si>
  <si>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</si>
  <si>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</si>
  <si>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</si>
  <si>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</si>
  <si>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</si>
  <si>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</si>
  <si>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</si>
  <si>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</si>
  <si>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</si>
  <si>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</si>
  <si>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</si>
  <si>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</si>
  <si>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</si>
  <si>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</si>
  <si>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</si>
  <si>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</si>
  <si>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</si>
  <si>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</si>
  <si>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</si>
  <si>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</si>
  <si>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</si>
  <si>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</si>
  <si>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</si>
  <si>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</si>
  <si>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</si>
  <si>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</si>
  <si>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</si>
  <si>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</si>
  <si>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</si>
  <si>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</si>
  <si>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</si>
  <si>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</si>
  <si>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</si>
  <si>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</si>
  <si>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</si>
  <si>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</si>
  <si>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</si>
  <si>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</si>
  <si>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</si>
  <si>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</si>
  <si>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</si>
  <si>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</si>
  <si>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</si>
  <si>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</si>
  <si>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</si>
  <si>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</si>
  <si>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</si>
  <si>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</si>
  <si>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</si>
  <si>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</si>
  <si>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</si>
  <si>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</si>
  <si>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</si>
  <si>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</si>
  <si>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</si>
  <si>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</si>
  <si>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</si>
  <si>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</si>
  <si>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</si>
  <si>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</si>
  <si>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</si>
  <si>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</si>
  <si>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</si>
  <si>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</si>
  <si>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</si>
  <si>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</si>
  <si>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</si>
  <si>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</si>
  <si>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</si>
  <si>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</si>
  <si>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</si>
  <si>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</si>
  <si>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</si>
  <si>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</si>
  <si>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</si>
  <si>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</si>
  <si>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</si>
  <si>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</si>
  <si>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</si>
  <si>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</si>
  <si>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</si>
  <si>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</si>
  <si>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</si>
  <si>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</si>
  <si>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</si>
  <si>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</si>
  <si>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</si>
  <si>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</si>
  <si>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</si>
  <si>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</si>
  <si>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</si>
  <si>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</si>
  <si>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</si>
  <si>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</si>
  <si>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</si>
  <si>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</si>
  <si>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</si>
  <si>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</si>
  <si>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</si>
  <si>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</si>
  <si>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</si>
  <si>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</si>
  <si>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</si>
  <si>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</si>
  <si>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</si>
  <si>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</si>
  <si>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</si>
  <si>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</si>
  <si>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</si>
  <si>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</si>
  <si>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</si>
  <si>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</si>
  <si>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</si>
  <si>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</si>
  <si>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</si>
  <si>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</si>
  <si>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</si>
  <si>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</si>
  <si>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</si>
  <si>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</si>
  <si>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</si>
  <si>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</si>
  <si>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</si>
  <si>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</si>
  <si>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</si>
  <si>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</si>
  <si>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</si>
  <si>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</si>
  <si>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</si>
  <si>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</si>
  <si>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</si>
  <si>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</si>
  <si>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</si>
  <si>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</si>
  <si>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</si>
  <si>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</si>
  <si>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</si>
  <si>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</si>
  <si>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</si>
  <si>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</si>
  <si>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</si>
  <si>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</si>
  <si>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</si>
  <si>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</si>
  <si>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</si>
  <si>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</si>
  <si>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</si>
  <si>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</si>
  <si>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</si>
  <si>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</si>
  <si>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</si>
  <si>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</si>
  <si>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</si>
  <si>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</si>
  <si>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</si>
  <si>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</si>
  <si>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</si>
  <si>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</si>
  <si>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</si>
  <si>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</si>
  <si>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</si>
  <si>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</si>
  <si>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</si>
  <si>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</si>
  <si>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</si>
  <si>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</si>
  <si>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</si>
  <si>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</si>
  <si>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</si>
  <si>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</si>
  <si>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</si>
  <si>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</si>
  <si>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</si>
  <si>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</si>
  <si>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</si>
  <si>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</si>
  <si>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</si>
  <si>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</si>
  <si>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</si>
  <si>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</si>
  <si>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</si>
  <si>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</si>
  <si>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</si>
  <si>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</si>
  <si>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</si>
  <si>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</si>
  <si>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</si>
  <si>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</si>
  <si>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</si>
  <si>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</si>
  <si>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</si>
  <si>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</si>
  <si>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</si>
  <si>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</si>
  <si>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</si>
  <si>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</si>
  <si>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</si>
  <si>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</si>
  <si>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</si>
  <si>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</si>
  <si>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</si>
  <si>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</si>
  <si>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</si>
  <si>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</si>
  <si>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</si>
  <si>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</si>
  <si>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</si>
  <si>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</si>
  <si>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</si>
  <si>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</si>
  <si>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</si>
  <si>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</si>
  <si>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</si>
  <si>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</si>
  <si>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</si>
  <si>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</si>
  <si>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</si>
  <si>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</si>
  <si>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</si>
  <si>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</si>
  <si>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</si>
  <si>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</si>
  <si>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</si>
  <si>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</si>
  <si>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</si>
  <si>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</si>
  <si>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</si>
  <si>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</si>
  <si>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</si>
  <si>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</si>
  <si>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</si>
  <si>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</si>
  <si>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</si>
  <si>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</si>
  <si>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</si>
  <si>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</si>
  <si>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</si>
  <si>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</si>
  <si>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</si>
  <si>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</si>
  <si>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</si>
  <si>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</si>
  <si>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</si>
  <si>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</si>
  <si>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</si>
  <si>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</si>
  <si>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</si>
  <si>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</si>
  <si>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</si>
  <si>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</si>
  <si>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</si>
  <si>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</si>
  <si>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</si>
  <si>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</si>
  <si>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</si>
  <si>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</si>
  <si>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</si>
  <si>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</si>
  <si>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</si>
  <si>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</si>
  <si>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</si>
  <si>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</si>
  <si>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</si>
  <si>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</si>
  <si>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</si>
  <si>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</si>
  <si>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</si>
  <si>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</si>
  <si>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</si>
  <si>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</si>
  <si>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</si>
  <si>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</si>
  <si>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</si>
  <si>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</si>
  <si>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</si>
  <si>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</si>
  <si>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</si>
  <si>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</si>
  <si>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</si>
  <si>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</si>
  <si>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</si>
  <si>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</si>
  <si>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</si>
  <si>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</si>
  <si>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</si>
  <si>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</si>
  <si>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</si>
  <si>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</si>
  <si>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</si>
  <si>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</si>
  <si>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</si>
  <si>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</si>
  <si>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</si>
  <si>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</si>
  <si>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</si>
  <si>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</si>
  <si>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</si>
  <si>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</si>
  <si>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</si>
  <si>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</si>
  <si>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</si>
  <si>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</si>
  <si>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</si>
  <si>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</si>
  <si>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</si>
  <si>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</si>
  <si>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</si>
  <si>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</si>
  <si>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</si>
  <si>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</si>
  <si>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</si>
  <si>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</si>
  <si>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</si>
  <si>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</si>
  <si>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</si>
  <si>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</si>
  <si>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</si>
  <si>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</si>
  <si>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</si>
  <si>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</si>
  <si>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</si>
  <si>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</si>
  <si>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</si>
  <si>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</si>
  <si>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</si>
  <si>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</si>
  <si>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</si>
  <si>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</si>
  <si>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</si>
  <si>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</si>
  <si>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</si>
  <si>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</si>
  <si>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</si>
  <si>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</si>
  <si>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</si>
  <si>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</si>
  <si>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</si>
  <si>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</si>
  <si>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</si>
  <si>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</si>
  <si>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</si>
  <si>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</si>
  <si>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</si>
  <si>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</si>
  <si>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</si>
  <si>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</si>
  <si>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</si>
  <si>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</si>
  <si>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</si>
  <si>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</si>
  <si>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</si>
  <si>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</si>
  <si>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</si>
  <si>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</si>
  <si>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</si>
  <si>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</si>
  <si>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</si>
  <si>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</si>
  <si>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</si>
  <si>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</si>
  <si>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</si>
  <si>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</si>
  <si>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</si>
  <si>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</si>
  <si>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</si>
  <si>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</si>
  <si>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</si>
  <si>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</si>
  <si>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</si>
  <si>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</si>
  <si>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</si>
  <si>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</si>
  <si>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</si>
  <si>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</si>
  <si>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</si>
  <si>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</si>
  <si>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</si>
  <si>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</si>
  <si>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</si>
  <si>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</si>
  <si>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</si>
  <si>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</si>
  <si>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</si>
  <si>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</si>
  <si>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</si>
  <si>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</si>
  <si>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</si>
  <si>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</si>
  <si>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</si>
  <si>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</si>
  <si>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</si>
  <si>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</si>
  <si>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</si>
  <si>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</si>
  <si>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</si>
  <si>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</si>
  <si>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</si>
  <si>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</si>
  <si>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</si>
  <si>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</si>
  <si>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</si>
  <si>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</si>
  <si>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</si>
  <si>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</si>
  <si>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</si>
  <si>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</si>
  <si>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</si>
  <si>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</si>
  <si>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</si>
  <si>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</si>
  <si>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</si>
  <si>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</si>
  <si>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</si>
  <si>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</si>
  <si>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</si>
  <si>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</si>
  <si>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</si>
  <si>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</si>
  <si>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</si>
  <si>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</si>
  <si>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</si>
  <si>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</si>
  <si>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</si>
  <si>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</si>
  <si>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</si>
  <si>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</si>
  <si>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</si>
  <si>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</si>
  <si>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</si>
  <si>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</si>
  <si>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</si>
  <si>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</si>
  <si>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</si>
  <si>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</si>
  <si>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</si>
  <si>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</si>
  <si>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</si>
  <si>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</si>
  <si>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</si>
  <si>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</si>
  <si>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</si>
  <si>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</si>
  <si>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</si>
  <si>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</si>
  <si>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</si>
  <si>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</si>
  <si>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</si>
  <si>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</si>
  <si>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</si>
  <si>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</si>
  <si>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</si>
  <si>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</si>
  <si>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</si>
  <si>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</si>
  <si>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</si>
  <si>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</si>
  <si>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</si>
  <si>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</si>
  <si>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</si>
  <si>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</si>
  <si>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</si>
  <si>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</si>
  <si>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</si>
  <si>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</si>
  <si>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</si>
  <si>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</si>
  <si>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</si>
  <si>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</si>
  <si>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</si>
  <si>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</si>
  <si>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</si>
  <si>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</si>
  <si>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</si>
  <si>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</si>
  <si>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</si>
  <si>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</si>
  <si>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</si>
  <si>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</si>
  <si>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</si>
  <si>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</si>
  <si>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</si>
  <si>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</si>
  <si>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</si>
  <si>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</si>
  <si>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</si>
  <si>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</si>
  <si>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</si>
  <si>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</si>
  <si>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</si>
  <si>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</si>
  <si>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</si>
  <si>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</si>
  <si>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</si>
  <si>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</si>
  <si>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</si>
  <si>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</si>
  <si>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</si>
  <si>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</si>
  <si>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</si>
  <si>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</si>
  <si>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</si>
  <si>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</si>
  <si>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</si>
  <si>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</si>
  <si>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</si>
  <si>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</si>
  <si>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</si>
  <si>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</si>
  <si>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</si>
  <si>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</si>
  <si>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</si>
  <si>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</si>
  <si>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</si>
  <si>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</si>
  <si>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</si>
  <si>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</si>
  <si>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</si>
  <si>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</si>
  <si>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</si>
  <si>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</si>
  <si>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</si>
  <si>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</si>
  <si>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</si>
  <si>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</si>
  <si>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</si>
  <si>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</si>
  <si>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</si>
  <si>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</si>
  <si>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</si>
  <si>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</si>
  <si>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</si>
  <si>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</si>
  <si>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</si>
  <si>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</si>
  <si>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</si>
  <si>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</si>
  <si>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</si>
  <si>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</si>
  <si>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</si>
  <si>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</si>
  <si>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</si>
  <si>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</si>
  <si>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</si>
  <si>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</si>
  <si>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</si>
  <si>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</si>
  <si>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</si>
  <si>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</si>
  <si>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</si>
  <si>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</si>
  <si>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</si>
  <si>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</si>
  <si>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</si>
  <si>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</si>
  <si>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</si>
  <si>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</si>
  <si>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</si>
  <si>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</si>
  <si>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</si>
  <si>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</si>
  <si>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</si>
  <si>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</si>
  <si>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</si>
  <si>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</si>
  <si>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</si>
  <si>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</si>
  <si>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</si>
  <si>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</si>
  <si>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</si>
  <si>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</si>
  <si>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</si>
  <si>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</si>
  <si>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</si>
  <si>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</si>
  <si>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</si>
  <si>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</si>
  <si>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</si>
  <si>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</si>
  <si>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</si>
  <si>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</si>
  <si>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</si>
  <si>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</si>
  <si>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</si>
  <si>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</si>
  <si>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</si>
  <si>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</si>
  <si>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</si>
  <si>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</si>
  <si>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</si>
  <si>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</si>
  <si>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</si>
  <si>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</si>
  <si>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</si>
  <si>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</si>
  <si>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</si>
  <si>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</si>
  <si>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</si>
  <si>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</si>
  <si>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</si>
  <si>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</si>
  <si>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</si>
  <si>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</si>
  <si>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</si>
  <si>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</si>
  <si>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</si>
  <si>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</si>
  <si>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</si>
  <si>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</si>
  <si>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</si>
  <si>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</si>
  <si>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</si>
  <si>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</si>
  <si>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</si>
  <si>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</si>
  <si>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</si>
  <si>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</si>
  <si>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</si>
  <si>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</si>
  <si>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</si>
  <si>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</si>
  <si>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</si>
  <si>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</si>
  <si>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</si>
  <si>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</si>
  <si>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</si>
  <si>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</si>
  <si>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</si>
  <si>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</si>
  <si>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</si>
  <si>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</si>
  <si>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</si>
  <si>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</si>
  <si>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</si>
  <si>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</si>
  <si>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</si>
  <si>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</si>
  <si>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</si>
  <si>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</si>
  <si>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</si>
  <si>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</si>
  <si>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</si>
  <si>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</si>
  <si>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</si>
  <si>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</si>
  <si>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</si>
  <si>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</si>
  <si>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</si>
  <si>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</si>
  <si>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</si>
  <si>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</si>
  <si>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</si>
  <si>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</si>
  <si>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</si>
  <si>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</si>
  <si>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</si>
  <si>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</si>
  <si>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</si>
  <si>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</si>
  <si>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</si>
  <si>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</si>
  <si>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</si>
  <si>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</si>
  <si>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</si>
  <si>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</si>
  <si>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</si>
  <si>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</si>
  <si>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</si>
  <si>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</si>
  <si>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</si>
  <si>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</si>
  <si>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</si>
  <si>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</si>
  <si>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</si>
  <si>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</si>
  <si>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</si>
  <si>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</si>
  <si>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</si>
  <si>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</si>
  <si>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</si>
  <si>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</si>
  <si>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</si>
  <si>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</si>
  <si>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</si>
  <si>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</si>
  <si>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</si>
  <si>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</si>
  <si>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</si>
  <si>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</si>
  <si>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</si>
  <si>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</si>
  <si>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</si>
  <si>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</si>
  <si>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</si>
  <si>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</si>
  <si>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</si>
  <si>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</si>
  <si>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</si>
  <si>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</si>
  <si>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</si>
  <si>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</si>
  <si>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</si>
  <si>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</si>
  <si>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</si>
  <si>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</si>
  <si>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</si>
  <si>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</si>
  <si>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</si>
  <si>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</si>
  <si>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</si>
  <si>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</si>
  <si>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</si>
  <si>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</si>
  <si>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</si>
  <si>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</si>
  <si>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</si>
  <si>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</si>
  <si>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</si>
  <si>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</si>
  <si>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</si>
  <si>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</si>
  <si>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</si>
  <si>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</si>
  <si>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</si>
  <si>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</si>
  <si>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</si>
  <si>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</si>
  <si>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</si>
  <si>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</si>
  <si>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</si>
  <si>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</si>
  <si>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</si>
  <si>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</si>
  <si>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</si>
  <si>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</si>
  <si>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</si>
  <si>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</si>
  <si>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</si>
  <si>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</si>
  <si>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</si>
  <si>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</si>
  <si>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</si>
  <si>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</si>
  <si>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</si>
  <si>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</si>
  <si>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</si>
  <si>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</si>
  <si>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</si>
  <si>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</si>
  <si>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</si>
  <si>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</si>
  <si>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</si>
  <si>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</si>
  <si>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</si>
  <si>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</si>
  <si>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</si>
  <si>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</si>
  <si>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</si>
  <si>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</si>
  <si>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</si>
  <si>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</si>
  <si>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</si>
  <si>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</si>
  <si>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</si>
  <si>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</si>
  <si>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</si>
  <si>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</si>
  <si>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</si>
  <si>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</si>
  <si>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</si>
  <si>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</si>
  <si>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</si>
  <si>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</si>
  <si>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</si>
  <si>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</si>
  <si>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</si>
  <si>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</si>
  <si>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</si>
  <si>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</si>
  <si>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</si>
  <si>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</si>
  <si>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</si>
  <si>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</si>
  <si>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</si>
  <si>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</si>
  <si>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</si>
  <si>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</si>
  <si>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</si>
  <si>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</si>
  <si>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</si>
  <si>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</si>
  <si>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</si>
  <si>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</si>
  <si>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</si>
  <si>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</si>
  <si>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</si>
  <si>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</si>
  <si>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</si>
  <si>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</si>
  <si>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</si>
  <si>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</si>
  <si>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</si>
  <si>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</si>
  <si>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</si>
  <si>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</si>
  <si>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</si>
  <si>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</si>
  <si>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</si>
  <si>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</si>
  <si>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</si>
  <si>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</si>
  <si>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</si>
  <si>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</si>
  <si>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</si>
  <si>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</si>
  <si>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</si>
  <si>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</si>
  <si>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</si>
  <si>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</si>
  <si>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</si>
  <si>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</si>
  <si>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</si>
  <si>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</si>
  <si>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</si>
  <si>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</si>
  <si>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</si>
  <si>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</si>
  <si>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</si>
  <si>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</si>
  <si>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</si>
  <si>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</si>
  <si>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</si>
  <si>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</si>
  <si>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</si>
  <si>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</si>
  <si>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</si>
  <si>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</si>
  <si>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</si>
  <si>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</si>
  <si>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</si>
  <si>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</si>
  <si>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</si>
  <si>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</si>
  <si>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</si>
  <si>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</si>
  <si>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</si>
  <si>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</si>
  <si>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</si>
  <si>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</si>
  <si>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</si>
  <si>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</si>
  <si>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</si>
  <si>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</si>
  <si>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</si>
  <si>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</si>
  <si>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</si>
  <si>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</si>
  <si>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</si>
  <si>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</si>
  <si>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</si>
  <si>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</si>
  <si>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</si>
  <si>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</si>
  <si>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</si>
  <si>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</si>
  <si>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</si>
  <si>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</si>
  <si>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</si>
  <si>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</si>
  <si>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</si>
  <si>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</si>
  <si>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</si>
  <si>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</si>
  <si>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</si>
  <si>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</si>
  <si>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</si>
  <si>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</si>
  <si>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</si>
  <si>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</si>
  <si>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</si>
  <si>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</si>
  <si>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</si>
  <si>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</si>
  <si>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</si>
  <si>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</si>
  <si>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</si>
  <si>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</si>
  <si>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</si>
  <si>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</si>
  <si>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</si>
  <si>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</si>
  <si>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</si>
  <si>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</si>
  <si>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</si>
  <si>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</si>
  <si>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</si>
  <si>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</si>
  <si>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</si>
  <si>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</si>
  <si>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</si>
  <si>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</si>
  <si>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</si>
  <si>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</si>
  <si>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</si>
  <si>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</si>
  <si>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</si>
  <si>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</si>
  <si>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</si>
  <si>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</si>
  <si>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</si>
  <si>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</si>
  <si>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</si>
  <si>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</si>
  <si>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</si>
  <si>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</si>
  <si>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</si>
  <si>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</si>
  <si>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</si>
  <si>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</si>
  <si>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</si>
  <si>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</si>
  <si>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</si>
  <si>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</si>
  <si>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</si>
  <si>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</si>
  <si>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</si>
  <si>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</si>
  <si>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</si>
  <si>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</si>
  <si>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</si>
  <si>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</si>
  <si>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</si>
  <si>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</si>
  <si>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</si>
  <si>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</si>
  <si>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</si>
  <si>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</si>
  <si>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</si>
  <si>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</si>
  <si>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</si>
  <si>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</si>
  <si>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</si>
  <si>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</si>
  <si>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</si>
  <si>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</si>
  <si>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</si>
  <si>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</si>
  <si>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</si>
  <si>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</si>
  <si>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</si>
  <si>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</si>
  <si>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</si>
  <si>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</si>
  <si>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</si>
  <si>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</si>
  <si>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</si>
  <si>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</si>
  <si>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</si>
  <si>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</si>
  <si>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</si>
  <si>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</si>
  <si>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</si>
  <si>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</si>
  <si>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</si>
  <si>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</si>
  <si>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</si>
  <si>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</si>
  <si>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</si>
  <si>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</si>
  <si>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</si>
  <si>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</si>
  <si>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</si>
  <si>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</si>
  <si>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</si>
  <si>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</si>
  <si>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</si>
  <si>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</si>
  <si>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</si>
  <si>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</si>
  <si>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</si>
  <si>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</si>
  <si>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</si>
  <si>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</si>
  <si>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</si>
  <si>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</si>
  <si>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</si>
  <si>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</si>
  <si>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</si>
  <si>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</si>
  <si>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</si>
  <si>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</si>
  <si>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</si>
  <si>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</si>
  <si>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</si>
  <si>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</si>
  <si>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</si>
  <si>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</si>
  <si>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</si>
  <si>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</si>
  <si>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</si>
  <si>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</si>
  <si>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</si>
  <si>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</si>
  <si>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</si>
  <si>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</si>
  <si>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</si>
  <si>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</si>
  <si>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</si>
  <si>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</si>
  <si>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</si>
  <si>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</si>
  <si>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</si>
  <si>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</si>
  <si>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</si>
  <si>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</si>
  <si>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</si>
  <si>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</si>
  <si>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</si>
  <si>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</si>
  <si>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</si>
  <si>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</si>
  <si>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</si>
  <si>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</si>
  <si>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</si>
  <si>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</si>
  <si>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</si>
  <si>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</si>
  <si>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</si>
  <si>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</si>
  <si>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</si>
  <si>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</si>
  <si>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</si>
  <si>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</si>
  <si>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</si>
  <si>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</si>
  <si>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</si>
  <si>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</si>
  <si>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</si>
  <si>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</si>
  <si>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</si>
  <si>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</si>
  <si>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</si>
  <si>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</si>
  <si>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</si>
  <si>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</si>
  <si>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</si>
  <si>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</si>
  <si>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</si>
  <si>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</si>
  <si>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</si>
  <si>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</si>
  <si>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</si>
  <si>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</si>
  <si>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</si>
  <si>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</si>
  <si>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</si>
  <si>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</si>
  <si>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</si>
  <si>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</si>
  <si>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</si>
  <si>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</si>
  <si>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</si>
  <si>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</si>
  <si>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</si>
  <si>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</si>
  <si>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</si>
  <si>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</si>
  <si>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</si>
  <si>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</si>
  <si>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</si>
  <si>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</si>
  <si>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</si>
  <si>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</si>
  <si>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</si>
  <si>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</si>
  <si>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</si>
  <si>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</si>
  <si>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</si>
  <si>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</si>
  <si>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</si>
  <si>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</si>
  <si>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</si>
  <si>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</si>
  <si>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</si>
  <si>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</si>
  <si>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</si>
  <si>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</si>
  <si>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</si>
  <si>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</si>
  <si>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</si>
  <si>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</si>
  <si>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</si>
  <si>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</si>
  <si>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</si>
  <si>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</si>
  <si>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</si>
  <si>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</si>
  <si>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</si>
  <si>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</si>
  <si>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</si>
  <si>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</si>
  <si>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</si>
  <si>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</si>
  <si>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</si>
  <si>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</si>
  <si>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</si>
  <si>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</si>
  <si>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</si>
  <si>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</si>
  <si>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</si>
  <si>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</si>
  <si>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</si>
  <si>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</si>
  <si>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</si>
  <si>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</si>
  <si>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</si>
  <si>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</si>
  <si>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</si>
  <si>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</si>
  <si>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</si>
  <si>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</si>
  <si>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</si>
  <si>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</si>
  <si>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</si>
  <si>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</si>
  <si>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</si>
  <si>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</si>
  <si>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</si>
  <si>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</si>
  <si>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</si>
  <si>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</si>
  <si>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</si>
  <si>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</si>
  <si>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</si>
  <si>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</si>
  <si>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</si>
  <si>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</si>
  <si>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</si>
  <si>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</si>
  <si>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</si>
  <si>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</si>
  <si>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</si>
  <si>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</si>
  <si>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</si>
  <si>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</si>
  <si>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</si>
  <si>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</si>
  <si>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</si>
  <si>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</si>
  <si>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</si>
  <si>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</si>
  <si>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</si>
  <si>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</si>
  <si>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</si>
  <si>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</si>
  <si>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</si>
  <si>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</si>
  <si>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</si>
  <si>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</si>
  <si>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</si>
  <si>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</si>
  <si>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</si>
  <si>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</si>
  <si>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</si>
  <si>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</si>
  <si>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</si>
  <si>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</si>
  <si>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</si>
  <si>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</si>
  <si>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</si>
  <si>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</si>
  <si>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</si>
  <si>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</si>
  <si>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</si>
  <si>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</si>
  <si>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</si>
  <si>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</si>
  <si>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</si>
  <si>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</si>
  <si>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</si>
  <si>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</si>
  <si>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</si>
  <si>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</si>
  <si>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</si>
  <si>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</si>
  <si>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</si>
  <si>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</si>
  <si>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</si>
  <si>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</si>
  <si>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</si>
  <si>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</si>
  <si>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</si>
  <si>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</si>
  <si>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</si>
  <si>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</si>
  <si>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</si>
  <si>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</si>
  <si>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</si>
  <si>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</si>
  <si>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</si>
  <si>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</si>
  <si>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</si>
  <si>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</si>
  <si>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</si>
  <si>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</si>
  <si>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</si>
  <si>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</si>
  <si>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</si>
  <si>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</si>
  <si>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</si>
  <si>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</si>
  <si>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</si>
  <si>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</si>
  <si>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</si>
  <si>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</si>
  <si>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</si>
  <si>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</si>
  <si>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</si>
  <si>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</si>
  <si>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</si>
  <si>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</si>
  <si>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</si>
  <si>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</si>
  <si>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</si>
  <si>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</si>
  <si>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</si>
  <si>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</si>
  <si>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</si>
  <si>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</si>
  <si>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</si>
  <si>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</si>
  <si>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</si>
  <si>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</si>
  <si>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</si>
  <si>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</si>
  <si>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</si>
  <si>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</si>
  <si>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</si>
  <si>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</si>
  <si>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</si>
  <si>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</si>
  <si>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</si>
  <si>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</si>
  <si>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</si>
  <si>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</si>
  <si>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</si>
  <si>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</si>
  <si>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</si>
  <si>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</si>
  <si>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</si>
  <si>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</si>
  <si>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</si>
  <si>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</si>
  <si>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</si>
  <si>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</si>
  <si>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</si>
  <si>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</si>
  <si>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</si>
  <si>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</si>
  <si>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</si>
  <si>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</si>
  <si>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</si>
  <si>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</si>
  <si>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</si>
  <si>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</si>
  <si>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</si>
  <si>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</si>
  <si>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</si>
  <si>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</si>
  <si>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</si>
  <si>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</si>
  <si>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</si>
  <si>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</si>
  <si>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</si>
  <si>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</si>
  <si>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</si>
  <si>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</si>
  <si>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</si>
  <si>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</si>
  <si>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</si>
  <si>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</si>
  <si>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</si>
  <si>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</si>
  <si>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</si>
  <si>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</si>
  <si>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</si>
  <si>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</si>
  <si>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</si>
  <si>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</si>
  <si>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</si>
  <si>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</si>
  <si>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</si>
  <si>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</si>
  <si>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</si>
  <si>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</si>
  <si>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</si>
  <si>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</si>
  <si>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</si>
  <si>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</si>
  <si>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</si>
  <si>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</si>
  <si>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</si>
  <si>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</si>
  <si>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</si>
  <si>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</si>
  <si>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</si>
  <si>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</si>
  <si>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</si>
  <si>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</si>
  <si>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</si>
  <si>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</si>
  <si>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</si>
  <si>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</si>
  <si>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</si>
  <si>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</si>
  <si>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</si>
  <si>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</si>
  <si>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</si>
  <si>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</si>
  <si>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</si>
  <si>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</si>
  <si>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</si>
  <si>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</si>
  <si>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</si>
  <si>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</si>
  <si>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</si>
  <si>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</si>
  <si>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</si>
  <si>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</si>
  <si>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</si>
  <si>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</si>
  <si>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</si>
  <si>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</si>
  <si>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</si>
  <si>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</si>
  <si>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</si>
  <si>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</si>
  <si>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</si>
  <si>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</si>
  <si>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</si>
  <si>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</si>
  <si>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</si>
  <si>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</si>
  <si>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</si>
  <si>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</si>
  <si>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</si>
  <si>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</si>
  <si>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</si>
  <si>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</si>
  <si>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</si>
  <si>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</si>
  <si>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</si>
  <si>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</si>
  <si>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</si>
  <si>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</si>
  <si>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</si>
  <si>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</si>
  <si>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</si>
  <si>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</si>
  <si>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</si>
  <si>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</si>
  <si>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</si>
  <si>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</si>
  <si>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</si>
  <si>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</si>
  <si>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</si>
  <si>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</si>
  <si>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</si>
  <si>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</si>
  <si>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</si>
  <si>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</si>
  <si>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</si>
  <si>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</si>
  <si>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</si>
  <si>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</si>
  <si>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</si>
  <si>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</si>
  <si>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</si>
  <si>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</si>
  <si>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</si>
  <si>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</si>
  <si>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</si>
  <si>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</si>
  <si>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</si>
  <si>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</si>
  <si>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</si>
  <si>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</si>
  <si>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</si>
  <si>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</si>
  <si>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</si>
  <si>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</si>
  <si>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</si>
  <si>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</si>
  <si>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</si>
  <si>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</si>
  <si>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</si>
  <si>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</si>
  <si>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</si>
  <si>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</si>
  <si>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</si>
  <si>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</si>
  <si>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</si>
  <si>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</si>
  <si>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</si>
  <si>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</si>
  <si>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</si>
  <si>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</si>
  <si>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</si>
  <si>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</si>
  <si>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</si>
  <si>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</si>
  <si>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</si>
  <si>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</si>
  <si>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</si>
  <si>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</si>
  <si>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</si>
  <si>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</si>
  <si>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</si>
  <si>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</si>
  <si>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</si>
  <si>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</si>
  <si>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</si>
  <si>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</si>
  <si>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</si>
  <si>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</si>
  <si>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</si>
  <si>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</si>
  <si>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</si>
  <si>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</si>
  <si>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</si>
  <si>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</si>
  <si>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</si>
  <si>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</si>
  <si>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</si>
  <si>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</si>
  <si>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</si>
  <si>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</si>
  <si>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</si>
  <si>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</si>
  <si>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</si>
  <si>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</si>
  <si>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</si>
  <si>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</si>
  <si>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</si>
  <si>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</si>
  <si>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</si>
  <si>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</si>
  <si>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</si>
  <si>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</si>
  <si>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</si>
  <si>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</si>
  <si>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</si>
  <si>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</si>
  <si>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</si>
  <si>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</si>
  <si>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</si>
  <si>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</si>
  <si>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</si>
  <si>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</si>
  <si>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</si>
  <si>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</si>
  <si>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</si>
  <si>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</si>
  <si>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</si>
  <si>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</si>
  <si>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</si>
  <si>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</si>
  <si>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</si>
  <si>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</si>
  <si>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</si>
  <si>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</si>
  <si>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</si>
  <si>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</si>
  <si>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</si>
  <si>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</si>
  <si>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</si>
  <si>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</si>
  <si>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</si>
  <si>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</si>
  <si>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</si>
  <si>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</si>
  <si>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</si>
  <si>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</si>
  <si>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</si>
  <si>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</si>
  <si>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</si>
  <si>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</si>
  <si>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</si>
  <si>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</si>
  <si>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</si>
  <si>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</si>
  <si>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</si>
  <si>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</si>
  <si>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</si>
  <si>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</si>
  <si>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</si>
  <si>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</si>
  <si>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</si>
  <si>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</si>
  <si>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</si>
  <si>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</si>
  <si>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</si>
  <si>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</si>
  <si>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</si>
  <si>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</si>
  <si>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</si>
  <si>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</si>
  <si>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</si>
  <si>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</si>
  <si>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</si>
  <si>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</si>
  <si>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</si>
  <si>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</si>
  <si>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</si>
  <si>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</si>
  <si>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</si>
  <si>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</si>
  <si>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</si>
  <si>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</si>
  <si>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</si>
  <si>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</si>
  <si>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</si>
  <si>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</si>
  <si>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</si>
  <si>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</si>
  <si>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</si>
  <si>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</si>
  <si>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</si>
  <si>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</si>
  <si>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</si>
  <si>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</si>
  <si>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</si>
  <si>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</si>
  <si>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</si>
  <si>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</si>
  <si>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</si>
  <si>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</si>
  <si>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</si>
  <si>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</si>
  <si>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</si>
  <si>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</si>
  <si>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</si>
  <si>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</si>
  <si>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</si>
  <si>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</si>
  <si>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</si>
  <si>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</si>
  <si>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</si>
  <si>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</si>
  <si>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</si>
  <si>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</si>
  <si>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</si>
  <si>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</si>
  <si>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</si>
  <si>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</si>
  <si>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</si>
  <si>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</si>
  <si>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</si>
  <si>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</si>
  <si>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</si>
  <si>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</si>
  <si>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</si>
  <si>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</si>
  <si>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</si>
  <si>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</si>
  <si>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</si>
  <si>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</si>
  <si>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</si>
  <si>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</si>
  <si>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</si>
  <si>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</si>
  <si>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</si>
  <si>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</si>
  <si>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</si>
  <si>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</si>
  <si>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</si>
  <si>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</si>
  <si>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</si>
  <si>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</si>
  <si>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</si>
  <si>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</si>
  <si>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</si>
  <si>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</si>
  <si>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</si>
  <si>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</si>
  <si>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</si>
  <si>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</si>
  <si>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</si>
  <si>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</si>
  <si>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</si>
  <si>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</si>
  <si>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</si>
  <si>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</si>
  <si>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</si>
  <si>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</si>
  <si>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</si>
  <si>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</si>
  <si>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</si>
  <si>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</si>
  <si>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</si>
  <si>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</si>
  <si>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</si>
  <si>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</si>
  <si>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</si>
  <si>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</si>
  <si>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</si>
  <si>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</si>
  <si>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</si>
  <si>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</si>
  <si>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</si>
  <si>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</si>
  <si>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</si>
  <si>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</si>
  <si>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</si>
  <si>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</si>
  <si>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</si>
  <si>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</si>
  <si>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</si>
  <si>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</si>
  <si>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</si>
  <si>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</si>
  <si>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</si>
  <si>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</si>
  <si>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</si>
  <si>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</si>
  <si>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</si>
  <si>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</si>
  <si>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</si>
  <si>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</si>
  <si>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</si>
  <si>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</si>
  <si>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</si>
  <si>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</si>
  <si>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</si>
  <si>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</si>
  <si>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</si>
  <si>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</si>
  <si>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</si>
  <si>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</si>
  <si>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</si>
  <si>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</si>
  <si>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</si>
  <si>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</si>
  <si>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</si>
  <si>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</si>
  <si>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</si>
  <si>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</si>
  <si>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</si>
  <si>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</si>
  <si>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</si>
  <si>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</si>
  <si>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</si>
  <si>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</si>
  <si>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</si>
  <si>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</si>
  <si>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</si>
  <si>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</si>
  <si>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</si>
  <si>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</si>
  <si>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</si>
  <si>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</si>
  <si>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</si>
  <si>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</si>
  <si>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</si>
  <si>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</si>
  <si>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</si>
  <si>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</si>
  <si>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</si>
  <si>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</si>
  <si>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</si>
  <si>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</si>
  <si>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</si>
  <si>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</si>
  <si>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</si>
  <si>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</si>
  <si>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</si>
  <si>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</si>
  <si>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</si>
  <si>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</si>
  <si>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</si>
  <si>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</si>
  <si>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</si>
  <si>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</si>
  <si>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</si>
  <si>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</si>
  <si>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</si>
  <si>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</si>
  <si>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</si>
  <si>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</si>
  <si>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</si>
  <si>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</si>
  <si>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</si>
  <si>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</si>
  <si>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</si>
  <si>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</si>
  <si>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</si>
  <si>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</si>
  <si>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</si>
  <si>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</si>
  <si>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</si>
  <si>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</si>
  <si>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</si>
  <si>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</si>
  <si>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</si>
  <si>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</si>
  <si>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</si>
  <si>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</si>
  <si>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</si>
  <si>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</si>
  <si>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</si>
  <si>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</si>
  <si>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</si>
  <si>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</si>
  <si>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</si>
  <si>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</si>
  <si>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</si>
  <si>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</si>
  <si>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</si>
  <si>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</si>
  <si>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</si>
  <si>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</si>
  <si>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</si>
  <si>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</si>
  <si>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</si>
  <si>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</si>
  <si>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</si>
  <si>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</si>
  <si>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</si>
  <si>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</si>
  <si>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</si>
  <si>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</si>
  <si>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</si>
  <si>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</si>
  <si>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</si>
  <si>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</si>
  <si>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</si>
  <si>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</si>
  <si>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</si>
  <si>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</si>
  <si>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</si>
  <si>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</si>
  <si>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</si>
  <si>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</si>
  <si>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</si>
  <si>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</si>
  <si>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</si>
  <si>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</si>
  <si>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</si>
  <si>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</si>
  <si>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</si>
  <si>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</si>
  <si>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</si>
  <si>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</si>
  <si>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</si>
  <si>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</si>
  <si>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</si>
  <si>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</si>
  <si>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</si>
  <si>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</si>
  <si>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</si>
  <si>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</si>
  <si>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</si>
  <si>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</si>
  <si>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</si>
  <si>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</si>
  <si>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</si>
  <si>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</si>
  <si>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</si>
  <si>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</si>
  <si>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</si>
  <si>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</si>
  <si>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</si>
  <si>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</si>
  <si>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</si>
  <si>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</si>
  <si>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</si>
  <si>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</si>
  <si>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</si>
  <si>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</si>
  <si>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</si>
  <si>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</si>
  <si>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</si>
  <si>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</si>
  <si>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</si>
  <si>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</si>
  <si>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</si>
  <si>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</si>
  <si>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</si>
  <si>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</si>
  <si>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</si>
  <si>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</si>
  <si>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</si>
  <si>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</si>
  <si>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</si>
  <si>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</si>
  <si>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</si>
  <si>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</si>
  <si>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</si>
  <si>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</si>
  <si>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</si>
  <si>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</si>
  <si>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</si>
  <si>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</si>
  <si>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</si>
  <si>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</si>
  <si>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</si>
  <si>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</si>
  <si>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</si>
  <si>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</si>
  <si>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</si>
  <si>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</si>
  <si>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</si>
  <si>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</si>
  <si>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</si>
  <si>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</si>
  <si>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</si>
  <si>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</si>
  <si>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</si>
  <si>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</si>
  <si>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</si>
  <si>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</si>
  <si>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</si>
  <si>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</si>
  <si>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</si>
  <si>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</si>
  <si>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</si>
  <si>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</si>
  <si>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</si>
  <si>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</si>
  <si>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</si>
  <si>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</si>
  <si>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</si>
  <si>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</si>
  <si>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</si>
  <si>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</si>
  <si>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</si>
  <si>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</si>
  <si>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</si>
  <si>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</si>
  <si>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</si>
  <si>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</si>
  <si>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</si>
  <si>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</si>
  <si>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</si>
  <si>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</si>
  <si>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</si>
  <si>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</si>
  <si>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</si>
  <si>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</si>
  <si>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</si>
  <si>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</si>
  <si>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</si>
  <si>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</si>
  <si>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</si>
  <si>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</si>
  <si>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</si>
  <si>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</si>
  <si>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</si>
  <si>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</si>
  <si>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</si>
  <si>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</si>
  <si>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</si>
  <si>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</si>
  <si>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</si>
  <si>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</si>
  <si>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</si>
  <si>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</si>
  <si>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</si>
  <si>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</si>
  <si>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</si>
  <si>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</si>
  <si>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</si>
  <si>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</si>
  <si>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</si>
  <si>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</si>
  <si>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</si>
  <si>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</si>
  <si>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</si>
  <si>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</si>
  <si>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</si>
  <si>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</si>
  <si>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</si>
  <si>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</si>
  <si>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</si>
  <si>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</si>
  <si>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</si>
  <si>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</si>
  <si>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</si>
  <si>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</si>
  <si>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</si>
  <si>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</si>
  <si>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</si>
  <si>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</si>
  <si>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</si>
  <si>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</si>
  <si>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</si>
  <si>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</si>
  <si>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</si>
  <si>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</si>
  <si>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</si>
  <si>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</si>
  <si>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</si>
  <si>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</si>
  <si>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</si>
  <si>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</si>
  <si>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</si>
  <si>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</si>
  <si>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</si>
  <si>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</si>
  <si>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</si>
  <si>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</si>
  <si>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</si>
  <si>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</si>
  <si>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</si>
  <si>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</si>
  <si>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</si>
  <si>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</si>
  <si>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</si>
  <si>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</si>
  <si>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</si>
  <si>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</si>
  <si>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</si>
  <si>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</si>
  <si>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</si>
  <si>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</si>
  <si>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</si>
  <si>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</si>
  <si>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</si>
  <si>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</si>
  <si>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</si>
  <si>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</si>
  <si>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</si>
  <si>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</si>
  <si>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</si>
  <si>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</si>
  <si>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</si>
  <si>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</si>
  <si>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</si>
  <si>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</si>
  <si>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</si>
  <si>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</si>
  <si>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</si>
  <si>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</si>
  <si>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</si>
  <si>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</si>
  <si>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</si>
  <si>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</si>
  <si>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</si>
  <si>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</si>
  <si>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</si>
  <si>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</si>
  <si>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</si>
  <si>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</si>
  <si>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</si>
  <si>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</si>
  <si>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</si>
  <si>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</si>
  <si>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</si>
  <si>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</si>
  <si>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</si>
  <si>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</si>
  <si>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</si>
  <si>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</si>
  <si>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</si>
  <si>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</si>
  <si>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</si>
  <si>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</si>
  <si>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</si>
  <si>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</si>
  <si>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</si>
  <si>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</si>
  <si>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</si>
  <si>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</si>
  <si>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</si>
  <si>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</si>
  <si>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</si>
  <si>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</si>
  <si>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</si>
  <si>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</si>
  <si>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</si>
  <si>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</si>
  <si>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</si>
  <si>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</si>
  <si>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</si>
  <si>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</si>
  <si>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</si>
  <si>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</si>
  <si>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</si>
  <si>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</si>
  <si>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</si>
  <si>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</si>
  <si>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</si>
  <si>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</si>
  <si>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</si>
  <si>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</si>
  <si>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</si>
  <si>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</si>
  <si>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</si>
  <si>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</si>
  <si>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</si>
  <si>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</si>
  <si>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</si>
  <si>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</si>
  <si>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</si>
  <si>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</si>
  <si>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</si>
  <si>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</si>
  <si>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</si>
  <si>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</si>
  <si>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</si>
  <si>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</si>
  <si>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</si>
  <si>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</si>
  <si>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</si>
  <si>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</si>
  <si>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</si>
  <si>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</si>
  <si>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</si>
  <si>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</si>
  <si>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</si>
  <si>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</si>
  <si>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</si>
  <si>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</si>
  <si>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</si>
  <si>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</si>
  <si>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</si>
  <si>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</si>
  <si>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</si>
  <si>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</si>
  <si>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</si>
  <si>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</si>
  <si>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</si>
  <si>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</si>
  <si>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</si>
  <si>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</si>
  <si>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</si>
  <si>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</si>
  <si>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</si>
  <si>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</si>
  <si>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</si>
  <si>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</si>
  <si>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</si>
  <si>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</si>
  <si>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</si>
  <si>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</si>
  <si>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</si>
  <si>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</si>
  <si>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</si>
  <si>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</si>
  <si>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</si>
  <si>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</si>
  <si>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</si>
  <si>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</si>
  <si>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</si>
  <si>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</si>
  <si>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</si>
  <si>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</si>
  <si>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</si>
  <si>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</si>
  <si>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</si>
  <si>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</si>
  <si>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</si>
  <si>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</si>
  <si>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</si>
  <si>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</si>
  <si>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</si>
  <si>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</si>
  <si>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</si>
  <si>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</si>
  <si>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</si>
  <si>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</si>
  <si>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</si>
  <si>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</si>
  <si>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</si>
  <si>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</si>
  <si>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</si>
  <si>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</si>
  <si>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</si>
  <si>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</si>
  <si>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</si>
  <si>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</si>
  <si>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</si>
  <si>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</si>
  <si>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</si>
  <si>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</si>
  <si>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</si>
  <si>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</si>
  <si>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</si>
  <si>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</si>
  <si>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</si>
  <si>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</si>
  <si>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</si>
  <si>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</si>
  <si>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</si>
  <si>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</si>
  <si>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</si>
  <si>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</si>
  <si>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</si>
  <si>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</si>
  <si>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</si>
  <si>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</si>
  <si>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</si>
  <si>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</si>
  <si>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</si>
  <si>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</si>
  <si>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</si>
  <si>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</si>
  <si>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</si>
  <si>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</si>
  <si>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</si>
  <si>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</si>
  <si>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</si>
  <si>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</si>
  <si>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</si>
  <si>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</si>
  <si>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</si>
  <si>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</si>
  <si>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</si>
  <si>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</si>
  <si>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</si>
  <si>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</si>
  <si>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</si>
  <si>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</si>
  <si>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</si>
  <si>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</si>
  <si>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</si>
  <si>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</si>
  <si>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</si>
  <si>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</si>
  <si>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</si>
  <si>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</si>
  <si>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</si>
  <si>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</si>
  <si>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</si>
  <si>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</si>
  <si>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</si>
  <si>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</si>
  <si>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</si>
  <si>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</si>
  <si>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</si>
  <si>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</si>
  <si>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</si>
  <si>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</si>
  <si>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</si>
  <si>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</si>
  <si>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</si>
  <si>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</si>
  <si>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</si>
  <si>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</si>
  <si>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</si>
  <si>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</si>
  <si>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</si>
  <si>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</si>
  <si>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</si>
  <si>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</si>
  <si>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</si>
  <si>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</si>
  <si>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</si>
  <si>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</si>
  <si>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</si>
  <si>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</si>
  <si>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</si>
  <si>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</si>
  <si>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</si>
  <si>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</si>
  <si>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</si>
  <si>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</si>
  <si>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</si>
  <si>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</si>
  <si>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</si>
  <si>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</si>
  <si>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</si>
  <si>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</si>
  <si>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</si>
  <si>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</si>
  <si>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</si>
  <si>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</si>
  <si>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</si>
  <si>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</si>
  <si>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</si>
  <si>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</si>
  <si>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</si>
  <si>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</si>
  <si>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</si>
  <si>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</si>
  <si>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</si>
  <si>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</si>
  <si>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</si>
  <si>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</si>
  <si>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</si>
  <si>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</si>
  <si>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</si>
  <si>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</si>
  <si>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</si>
  <si>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</si>
  <si>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</si>
  <si>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</si>
  <si>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</si>
  <si>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</si>
  <si>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</si>
  <si>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</si>
  <si>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</si>
  <si>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</si>
  <si>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</si>
  <si>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</si>
  <si>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</si>
  <si>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</si>
  <si>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</si>
  <si>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</si>
  <si>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</si>
  <si>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</si>
  <si>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</si>
  <si>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</si>
  <si>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</si>
  <si>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</si>
  <si>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</si>
  <si>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</si>
  <si>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</si>
  <si>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</si>
  <si>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</si>
  <si>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</si>
  <si>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</si>
  <si>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</si>
  <si>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</si>
  <si>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</si>
  <si>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</si>
  <si>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</si>
  <si>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</si>
  <si>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</si>
  <si>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</si>
  <si>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</si>
  <si>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</si>
  <si>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</si>
  <si>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</si>
  <si>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</si>
  <si>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</si>
  <si>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</si>
  <si>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</si>
  <si>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</si>
  <si>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</si>
  <si>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</si>
  <si>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</si>
  <si>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</si>
  <si>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</si>
  <si>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</si>
  <si>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</si>
  <si>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</si>
  <si>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</si>
  <si>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</si>
  <si>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</si>
  <si>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</si>
  <si>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</si>
  <si>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</si>
  <si>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</si>
  <si>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</si>
  <si>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</si>
  <si>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</si>
  <si>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</si>
  <si>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</si>
  <si>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</si>
  <si>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</si>
  <si>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</si>
  <si>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</si>
  <si>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</si>
  <si>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</si>
  <si>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</si>
  <si>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</si>
  <si>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</si>
  <si>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</si>
  <si>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</si>
  <si>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</si>
  <si>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</si>
  <si>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</si>
  <si>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</si>
  <si>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</si>
  <si>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</si>
  <si>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</si>
  <si>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</si>
  <si>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</si>
  <si>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</si>
  <si>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</si>
  <si>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</si>
  <si>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</si>
  <si>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</si>
  <si>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</si>
  <si>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</si>
  <si>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</si>
  <si>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</si>
  <si>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</si>
  <si>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</si>
  <si>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</si>
  <si>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</si>
  <si>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</si>
  <si>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</si>
  <si>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</si>
  <si>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</si>
  <si>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</si>
  <si>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</si>
  <si>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</si>
  <si>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</si>
  <si>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</si>
  <si>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</si>
  <si>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</si>
  <si>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</si>
  <si>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</si>
  <si>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</si>
  <si>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</si>
  <si>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</si>
  <si>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</si>
  <si>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</si>
  <si>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</si>
  <si>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</si>
  <si>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</si>
  <si>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</si>
  <si>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</si>
  <si>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</si>
  <si>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</si>
  <si>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</si>
  <si>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</si>
  <si>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</si>
  <si>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</si>
  <si>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</si>
  <si>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</si>
  <si>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</si>
  <si>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</si>
  <si>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</si>
  <si>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</si>
  <si>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</si>
  <si>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</si>
  <si>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</si>
  <si>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</si>
  <si>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</si>
  <si>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</si>
  <si>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</si>
  <si>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</si>
  <si>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</si>
  <si>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</si>
  <si>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</si>
  <si>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</si>
  <si>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</si>
  <si>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</si>
  <si>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</si>
  <si>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</si>
  <si>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</si>
  <si>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</si>
  <si>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</si>
  <si>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</si>
  <si>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</si>
  <si>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</si>
  <si>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</si>
  <si>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</si>
  <si>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</si>
  <si>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</si>
  <si>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</si>
  <si>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</si>
  <si>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</si>
  <si>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</si>
  <si>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</si>
  <si>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</si>
  <si>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</si>
  <si>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</si>
  <si>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</si>
  <si>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</si>
  <si>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</si>
  <si>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</si>
  <si>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</si>
  <si>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</si>
  <si>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</si>
  <si>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</si>
  <si>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</si>
  <si>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</si>
  <si>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</si>
  <si>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</si>
  <si>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</si>
  <si>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</si>
  <si>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</si>
  <si>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</si>
  <si>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</si>
  <si>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</si>
  <si>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</si>
  <si>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</si>
  <si>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</si>
  <si>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</si>
  <si>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</si>
  <si>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</si>
  <si>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</si>
  <si>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</si>
  <si>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</si>
  <si>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</si>
  <si>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</si>
  <si>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</si>
  <si>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</si>
  <si>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</si>
  <si>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</si>
  <si>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</si>
  <si>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</si>
  <si>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</si>
  <si>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</si>
  <si>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</si>
  <si>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</si>
  <si>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</si>
  <si>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</si>
  <si>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</si>
  <si>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</si>
  <si>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</si>
  <si>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</si>
  <si>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</si>
  <si>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</si>
  <si>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</si>
  <si>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</si>
  <si>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</si>
  <si>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</si>
  <si>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</si>
  <si>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</si>
  <si>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</si>
  <si>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</si>
  <si>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</si>
  <si>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</si>
  <si>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</si>
  <si>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</si>
  <si>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</si>
  <si>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</si>
  <si>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</si>
  <si>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</si>
  <si>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</si>
  <si>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</si>
  <si>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</si>
  <si>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</si>
  <si>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</si>
  <si>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</si>
  <si>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</si>
  <si>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</si>
  <si>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</si>
  <si>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</si>
  <si>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</si>
  <si>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</si>
  <si>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</si>
  <si>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</si>
  <si>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</si>
  <si>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</si>
  <si>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</si>
  <si>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</si>
  <si>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</si>
  <si>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</si>
  <si>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</si>
  <si>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</si>
  <si>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</si>
  <si>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</si>
  <si>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</si>
  <si>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</si>
  <si>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</si>
  <si>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</si>
  <si>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</si>
  <si>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</si>
  <si>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</si>
  <si>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</si>
  <si>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</si>
  <si>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</si>
  <si>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</si>
  <si>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</si>
  <si>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</si>
  <si>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</si>
  <si>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</si>
  <si>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</si>
  <si>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</si>
  <si>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</si>
  <si>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</si>
  <si>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</si>
  <si>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</si>
  <si>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</si>
  <si>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</si>
  <si>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</si>
  <si>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</si>
  <si>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</si>
  <si>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</si>
  <si>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</si>
  <si>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</si>
  <si>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</si>
  <si>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</si>
  <si>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</si>
  <si>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</si>
  <si>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</si>
  <si>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</si>
  <si>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</si>
  <si>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</si>
  <si>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</si>
  <si>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</si>
  <si>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</si>
  <si>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</si>
  <si>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</si>
  <si>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</si>
  <si>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</si>
  <si>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</si>
  <si>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</si>
  <si>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</si>
  <si>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</si>
  <si>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</si>
  <si>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</si>
  <si>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</si>
  <si>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</si>
  <si>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</si>
  <si>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</si>
  <si>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</si>
  <si>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</si>
  <si>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</si>
  <si>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</si>
  <si>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</si>
  <si>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</si>
  <si>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</si>
  <si>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</si>
  <si>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</si>
  <si>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</si>
  <si>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</si>
  <si>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</si>
  <si>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</si>
  <si>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</si>
  <si>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</si>
  <si>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</si>
  <si>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</si>
  <si>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</si>
  <si>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</si>
  <si>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</si>
  <si>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</si>
  <si>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</si>
  <si>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</si>
  <si>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</si>
  <si>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</si>
  <si>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</si>
  <si>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</si>
  <si>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</si>
  <si>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</si>
  <si>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</si>
  <si>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</si>
  <si>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</si>
  <si>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</si>
  <si>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</si>
  <si>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</si>
  <si>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</si>
  <si>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</si>
  <si>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</si>
  <si>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</si>
  <si>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</si>
  <si>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</si>
  <si>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</si>
  <si>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</si>
  <si>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</si>
  <si>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</si>
  <si>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</si>
  <si>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</si>
  <si>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</si>
  <si>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</si>
  <si>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</si>
  <si>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</si>
  <si>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</si>
  <si>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</si>
  <si>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</si>
  <si>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</si>
  <si>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</si>
  <si>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</si>
  <si>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</si>
  <si>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</si>
  <si>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</si>
  <si>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</si>
  <si>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</si>
  <si>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</si>
  <si>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</si>
  <si>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</si>
  <si>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</si>
  <si>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</si>
  <si>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</si>
  <si>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</si>
  <si>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</si>
  <si>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</si>
  <si>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</si>
  <si>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</si>
  <si>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</si>
  <si>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</si>
  <si>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</si>
  <si>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</si>
  <si>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</si>
  <si>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</si>
  <si>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</si>
  <si>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</si>
  <si>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</si>
  <si>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</si>
  <si>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</si>
  <si>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</si>
  <si>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</si>
  <si>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</si>
  <si>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</si>
  <si>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</si>
  <si>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</si>
  <si>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</si>
  <si>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</si>
  <si>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</si>
  <si>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</si>
  <si>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</si>
  <si>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</si>
  <si>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</si>
  <si>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</si>
  <si>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</si>
  <si>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</si>
  <si>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</si>
  <si>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</si>
  <si>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</si>
  <si>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</si>
  <si>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</si>
  <si>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</si>
  <si>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</si>
  <si>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</si>
  <si>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</si>
  <si>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</si>
  <si>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</si>
  <si>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</si>
  <si>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</si>
  <si>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</si>
  <si>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</si>
  <si>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</si>
  <si>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</si>
  <si>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</si>
  <si>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</si>
  <si>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</si>
  <si>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</si>
  <si>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</si>
  <si>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</si>
  <si>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</si>
  <si>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</si>
  <si>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</si>
  <si>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</si>
  <si>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</si>
  <si>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</si>
  <si>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</si>
  <si>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</si>
  <si>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</si>
  <si>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</si>
  <si>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</si>
  <si>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</si>
  <si>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</si>
  <si>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</si>
  <si>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</si>
  <si>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</si>
  <si>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</si>
  <si>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</si>
  <si>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</si>
  <si>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</si>
  <si>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</si>
  <si>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</si>
  <si>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</si>
  <si>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</si>
  <si>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</si>
  <si>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</si>
  <si>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</si>
  <si>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</si>
  <si>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</si>
  <si>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</si>
  <si>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</si>
  <si>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</si>
  <si>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</si>
  <si>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</si>
  <si>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</si>
  <si>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</si>
  <si>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</si>
  <si>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</si>
  <si>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</si>
  <si>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</si>
  <si>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</si>
  <si>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</si>
  <si>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</si>
  <si>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</si>
  <si>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</si>
  <si>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</si>
  <si>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</si>
  <si>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</si>
  <si>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</si>
  <si>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</si>
  <si>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</si>
  <si>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</si>
  <si>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</si>
  <si>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</si>
  <si>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</si>
  <si>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</si>
  <si>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</si>
  <si>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</si>
  <si>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</si>
  <si>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</si>
  <si>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</si>
  <si>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</si>
  <si>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</si>
  <si>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</si>
  <si>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</si>
  <si>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</si>
  <si>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</si>
  <si>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</si>
  <si>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</si>
  <si>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</si>
  <si>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</si>
  <si>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</si>
  <si>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</si>
  <si>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</si>
  <si>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</si>
  <si>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</si>
  <si>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</si>
  <si>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</si>
  <si>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</si>
  <si>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</si>
  <si>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</si>
  <si>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</si>
  <si>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</si>
  <si>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</si>
  <si>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</si>
  <si>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</si>
  <si>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</si>
  <si>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</si>
  <si>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</si>
  <si>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</si>
  <si>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</si>
  <si>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</si>
  <si>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</si>
  <si>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</si>
  <si>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</si>
  <si>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</si>
  <si>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</si>
  <si>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</si>
  <si>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</si>
  <si>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</si>
  <si>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</si>
  <si>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</si>
  <si>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</si>
  <si>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</si>
  <si>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</si>
  <si>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</si>
  <si>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</si>
  <si>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</si>
  <si>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</si>
  <si>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</si>
  <si>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</si>
  <si>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</si>
  <si>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</si>
  <si>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</si>
  <si>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</si>
  <si>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</si>
  <si>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</si>
  <si>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</si>
  <si>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</si>
  <si>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</si>
  <si>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</si>
  <si>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</si>
  <si>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</si>
  <si>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</si>
  <si>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</si>
  <si>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</si>
  <si>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</si>
  <si>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</si>
  <si>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</si>
  <si>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</si>
  <si>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</si>
  <si>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</si>
  <si>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</si>
  <si>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</si>
  <si>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</si>
  <si>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</si>
  <si>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</si>
  <si>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</si>
  <si>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</si>
  <si>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</si>
  <si>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</si>
  <si>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</si>
  <si>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</si>
  <si>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</si>
  <si>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</si>
  <si>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</si>
  <si>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</si>
  <si>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</si>
  <si>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</si>
  <si>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</si>
  <si>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</si>
  <si>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</si>
  <si>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</si>
  <si>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</si>
  <si>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</si>
  <si>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</si>
  <si>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</si>
  <si>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</si>
  <si>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</si>
  <si>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</si>
  <si>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</si>
  <si>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</si>
  <si>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</si>
  <si>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</si>
  <si>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</si>
  <si>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</si>
  <si>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</si>
  <si>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</si>
  <si>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</si>
  <si>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</si>
  <si>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</si>
  <si>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</si>
  <si>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</si>
  <si>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</si>
  <si>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</si>
  <si>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</si>
  <si>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</si>
  <si>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</si>
  <si>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</si>
  <si>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</si>
  <si>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</si>
  <si>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</si>
  <si>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</si>
  <si>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</si>
  <si>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</si>
  <si>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</si>
  <si>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</si>
  <si>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</si>
  <si>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</si>
  <si>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</si>
  <si>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</si>
  <si>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</si>
  <si>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</si>
  <si>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</si>
  <si>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</si>
  <si>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</si>
  <si>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</si>
  <si>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</si>
  <si>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</si>
  <si>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</si>
  <si>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</si>
  <si>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</si>
  <si>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</si>
  <si>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</si>
  <si>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</si>
  <si>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</si>
  <si>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</si>
  <si>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</si>
  <si>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</si>
  <si>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</si>
  <si>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</si>
  <si>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</si>
  <si>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</si>
  <si>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</si>
  <si>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</si>
  <si>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</si>
  <si>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</si>
  <si>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</si>
  <si>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</si>
  <si>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</si>
  <si>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</si>
  <si>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</si>
  <si>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</si>
  <si>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</si>
  <si>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</si>
  <si>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</si>
  <si>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</si>
  <si>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</si>
  <si>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</si>
  <si>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</si>
  <si>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</si>
  <si>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</si>
  <si>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</si>
  <si>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</si>
  <si>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</si>
  <si>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</si>
  <si>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</si>
  <si>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</si>
  <si>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</si>
  <si>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</si>
  <si>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</si>
  <si>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</si>
  <si>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</si>
  <si>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</si>
  <si>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</si>
  <si>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</si>
  <si>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</si>
  <si>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</si>
  <si>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</si>
  <si>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</si>
  <si>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</si>
  <si>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</si>
  <si>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</si>
  <si>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</si>
  <si>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</si>
  <si>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</si>
  <si>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</si>
  <si>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</si>
  <si>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</si>
  <si>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</si>
  <si>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</si>
  <si>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</si>
  <si>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</si>
  <si>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</si>
  <si>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</si>
  <si>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</si>
  <si>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</si>
  <si>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</si>
  <si>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</si>
  <si>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</si>
  <si>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</si>
  <si>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</si>
  <si>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</si>
  <si>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</si>
  <si>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</si>
  <si>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</si>
  <si>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</si>
  <si>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</si>
  <si>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</si>
  <si>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</si>
  <si>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</si>
  <si>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</si>
  <si>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</si>
  <si>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</si>
  <si>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</si>
  <si>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</si>
  <si>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</si>
  <si>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</si>
  <si>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</si>
  <si>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</si>
  <si>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</si>
  <si>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</si>
  <si>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</si>
  <si>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</si>
  <si>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</si>
  <si>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</si>
  <si>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</si>
  <si>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</si>
  <si>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</si>
  <si>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</si>
  <si>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</si>
  <si>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</si>
  <si>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</si>
  <si>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</si>
  <si>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</si>
  <si>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</si>
  <si>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</si>
  <si>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</si>
  <si>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</si>
  <si>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</si>
  <si>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</si>
  <si>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</si>
  <si>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</si>
  <si>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</si>
  <si>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</si>
  <si>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</si>
  <si>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</si>
  <si>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</si>
  <si>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</si>
  <si>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</si>
  <si>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</si>
  <si>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</si>
  <si>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</si>
  <si>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</si>
  <si>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</si>
  <si>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</si>
  <si>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</si>
  <si>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</si>
  <si>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</si>
  <si>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</si>
  <si>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</si>
  <si>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</si>
  <si>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</si>
  <si>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</si>
  <si>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</si>
  <si>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</si>
  <si>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</si>
  <si>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</si>
  <si>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</si>
  <si>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</si>
  <si>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</si>
  <si>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</si>
  <si>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</si>
  <si>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</si>
  <si>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</si>
  <si>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</si>
  <si>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</si>
  <si>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</si>
  <si>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</si>
  <si>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</si>
  <si>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</si>
  <si>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</si>
  <si>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</si>
  <si>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</si>
  <si>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</si>
  <si>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</si>
  <si>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</si>
  <si>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</si>
  <si>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</si>
  <si>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</si>
  <si>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</si>
  <si>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</si>
  <si>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</si>
  <si>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</si>
  <si>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</si>
  <si>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</si>
  <si>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</si>
  <si>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</si>
  <si>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</si>
  <si>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</si>
  <si>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</si>
  <si>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</si>
  <si>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</si>
  <si>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</si>
  <si>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</si>
  <si>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</si>
  <si>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</si>
  <si>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</si>
  <si>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</si>
  <si>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</si>
  <si>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</si>
  <si>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</si>
  <si>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</si>
  <si>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</si>
  <si>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</si>
  <si>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</si>
  <si>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</si>
  <si>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</si>
  <si>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</si>
  <si>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</si>
  <si>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</si>
  <si>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</si>
  <si>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</si>
  <si>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</si>
  <si>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</si>
  <si>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</si>
  <si>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</si>
  <si>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</si>
  <si>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</si>
  <si>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</si>
  <si>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</si>
  <si>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</si>
  <si>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</si>
  <si>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</si>
  <si>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</si>
  <si>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</si>
  <si>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</si>
  <si>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</si>
  <si>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</si>
  <si>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</si>
  <si>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</si>
  <si>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</si>
  <si>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</si>
  <si>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</si>
  <si>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</si>
  <si>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</si>
  <si>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</si>
  <si>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</si>
  <si>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</si>
  <si>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</si>
  <si>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</si>
  <si>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</si>
  <si>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</si>
  <si>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</si>
  <si>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</si>
  <si>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</si>
  <si>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</si>
  <si>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</si>
  <si>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</si>
  <si>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</si>
  <si>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</si>
  <si>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</si>
  <si>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</si>
  <si>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</si>
  <si>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</si>
  <si>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</si>
  <si>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</si>
  <si>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</si>
  <si>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</si>
  <si>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</si>
  <si>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</si>
  <si>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</si>
  <si>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</si>
  <si>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</si>
  <si>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</si>
  <si>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</si>
  <si>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</si>
  <si>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</si>
  <si>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</si>
  <si>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</si>
  <si>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</si>
  <si>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</si>
  <si>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</si>
  <si>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</si>
  <si>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</si>
  <si>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</si>
  <si>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</si>
  <si>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</si>
  <si>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</si>
  <si>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</si>
  <si>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</si>
  <si>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</si>
  <si>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</si>
  <si>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</si>
  <si>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</si>
  <si>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</si>
  <si>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</si>
  <si>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</si>
  <si>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</si>
  <si>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</si>
  <si>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</si>
  <si>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</si>
  <si>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</si>
  <si>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</si>
  <si>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</si>
  <si>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</si>
  <si>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</si>
  <si>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</si>
  <si>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</si>
  <si>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</si>
  <si>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</si>
  <si>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</si>
  <si>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</si>
  <si>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</si>
  <si>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</si>
  <si>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</si>
  <si>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</si>
  <si>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</si>
  <si>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</si>
  <si>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</si>
  <si>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</si>
  <si>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</si>
  <si>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</si>
  <si>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</si>
  <si>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</si>
  <si>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</si>
  <si>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</si>
  <si>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</si>
  <si>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</si>
  <si>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</si>
  <si>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</si>
  <si>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</si>
  <si>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</si>
  <si>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</si>
  <si>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</si>
  <si>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</si>
  <si>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</si>
  <si>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</si>
  <si>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</si>
  <si>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</si>
  <si>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</si>
  <si>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</si>
  <si>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</si>
  <si>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</si>
  <si>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</si>
  <si>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</si>
  <si>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</si>
  <si>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</si>
  <si>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</si>
  <si>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</si>
  <si>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</si>
  <si>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</si>
  <si>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</si>
  <si>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</si>
  <si>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</si>
  <si>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</si>
  <si>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</si>
  <si>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</si>
  <si>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</si>
  <si>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</si>
  <si>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</si>
  <si>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</si>
  <si>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</si>
  <si>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</si>
  <si>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</si>
  <si>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</si>
  <si>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</si>
  <si>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</si>
  <si>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</si>
  <si>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</si>
  <si>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</si>
  <si>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</si>
  <si>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</si>
  <si>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</si>
  <si>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</si>
  <si>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</si>
  <si>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</si>
  <si>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</si>
  <si>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</si>
  <si>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</si>
  <si>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</si>
  <si>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</si>
  <si>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</si>
  <si>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</si>
  <si>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</si>
  <si>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</si>
  <si>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</si>
  <si>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</si>
  <si>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</si>
  <si>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</si>
  <si>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</si>
  <si>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</si>
  <si>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</si>
  <si>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</si>
  <si>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</si>
  <si>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</si>
  <si>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</si>
  <si>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</si>
  <si>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</si>
  <si>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</si>
  <si>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</si>
  <si>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</si>
  <si>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</si>
  <si>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</si>
  <si>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</si>
  <si>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</si>
  <si>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</si>
  <si>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</si>
  <si>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</si>
  <si>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</si>
  <si>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</si>
  <si>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</si>
  <si>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</si>
  <si>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</si>
  <si>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</si>
  <si>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</si>
  <si>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</si>
  <si>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</si>
  <si>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</si>
  <si>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</si>
  <si>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</si>
  <si>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</si>
  <si>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</si>
  <si>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</si>
  <si>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</si>
  <si>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</si>
  <si>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</si>
  <si>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</si>
  <si>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</si>
  <si>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</si>
  <si>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</si>
  <si>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</si>
  <si>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</si>
  <si>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</si>
  <si>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</si>
  <si>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</si>
  <si>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</si>
  <si>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</si>
  <si>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</si>
  <si>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</si>
  <si>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</si>
  <si>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</si>
  <si>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</si>
  <si>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</si>
  <si>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</si>
  <si>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</si>
  <si>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</si>
  <si>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</si>
  <si>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</si>
  <si>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</si>
  <si>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</si>
  <si>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</si>
  <si>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</si>
  <si>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</si>
  <si>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</si>
  <si>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</si>
  <si>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</si>
  <si>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</si>
  <si>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</si>
  <si>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</si>
  <si>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</si>
  <si>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</si>
  <si>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</si>
  <si>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</si>
  <si>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</si>
  <si>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</si>
  <si>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</si>
  <si>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</si>
  <si>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</si>
  <si>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</si>
  <si>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</si>
  <si>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</si>
  <si>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</si>
  <si>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</si>
  <si>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</si>
  <si>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</si>
  <si>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</si>
  <si>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</si>
  <si>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</si>
  <si>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</si>
  <si>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</si>
  <si>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</si>
  <si>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</si>
  <si>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</si>
  <si>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</si>
  <si>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</si>
  <si>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</si>
  <si>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</si>
  <si>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</si>
  <si>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</si>
  <si>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</si>
  <si>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</si>
  <si>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</si>
  <si>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</si>
  <si>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</si>
  <si>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</si>
  <si>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</si>
  <si>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</si>
  <si>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</si>
  <si>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</si>
  <si>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</si>
  <si>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</si>
  <si>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</si>
  <si>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</si>
  <si>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</si>
  <si>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</si>
  <si>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</si>
  <si>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</si>
  <si>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</si>
  <si>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</si>
  <si>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</si>
  <si>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</si>
  <si>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</si>
  <si>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</si>
  <si>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</si>
  <si>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</si>
  <si>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</si>
  <si>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</si>
  <si>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</si>
  <si>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</si>
  <si>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</si>
  <si>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</si>
  <si>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</si>
  <si>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</si>
  <si>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</si>
  <si>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</si>
  <si>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</si>
  <si>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</si>
  <si>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</si>
  <si>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</si>
  <si>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</si>
  <si>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</si>
  <si>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</si>
  <si>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</si>
  <si>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</si>
  <si>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</si>
  <si>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</si>
  <si>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</si>
  <si>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</si>
  <si>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</si>
  <si>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</si>
  <si>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</si>
  <si>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</si>
  <si>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</si>
  <si>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</si>
  <si>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</si>
  <si>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</si>
  <si>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</si>
  <si>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</si>
  <si>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</si>
  <si>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</si>
  <si>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</si>
  <si>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</si>
  <si>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</si>
  <si>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</si>
  <si>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</si>
  <si>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</si>
  <si>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</si>
  <si>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</si>
  <si>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</si>
  <si>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</si>
  <si>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</si>
  <si>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</si>
  <si>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</si>
  <si>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</si>
  <si>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</si>
  <si>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</si>
  <si>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</si>
  <si>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</si>
  <si>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</si>
  <si>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</si>
  <si>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</si>
  <si>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</si>
  <si>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</si>
  <si>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</si>
  <si>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</si>
  <si>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</si>
  <si>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</si>
  <si>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</si>
  <si>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</si>
  <si>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</si>
  <si>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</si>
  <si>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</si>
  <si>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</si>
  <si>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</si>
  <si>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</si>
  <si>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</si>
  <si>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</si>
  <si>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</si>
  <si>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</si>
  <si>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</si>
  <si>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</si>
  <si>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</si>
  <si>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</si>
  <si>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</si>
  <si>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</si>
  <si>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</si>
  <si>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</si>
  <si>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</si>
  <si>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</si>
  <si>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</si>
  <si>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</si>
  <si>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</si>
  <si>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</si>
  <si>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</si>
  <si>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</si>
  <si>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</si>
  <si>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</si>
  <si>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</si>
  <si>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</si>
  <si>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</si>
  <si>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</si>
  <si>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</si>
  <si>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</si>
  <si>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</si>
  <si>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</si>
  <si>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</si>
  <si>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</si>
  <si>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</si>
  <si>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</si>
  <si>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</si>
  <si>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</si>
  <si>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</si>
  <si>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</si>
  <si>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</si>
  <si>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</si>
  <si>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</si>
  <si>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</si>
  <si>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</si>
  <si>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</si>
  <si>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</si>
  <si>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</si>
  <si>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</si>
  <si>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</si>
  <si>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</si>
  <si>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</si>
  <si>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</si>
  <si>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</si>
  <si>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</si>
  <si>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</si>
  <si>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</si>
  <si>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</si>
  <si>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</si>
  <si>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</si>
  <si>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</si>
  <si>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</si>
  <si>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</si>
  <si>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</si>
  <si>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</si>
  <si>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</si>
  <si>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</si>
  <si>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</si>
  <si>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</si>
  <si>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</si>
  <si>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</si>
  <si>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</si>
  <si>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</si>
  <si>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</si>
  <si>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</si>
  <si>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</si>
  <si>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</si>
  <si>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</si>
  <si>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</si>
  <si>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</si>
  <si>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</si>
  <si>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</si>
  <si>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</si>
  <si>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</si>
  <si>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</si>
  <si>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</si>
  <si>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</si>
  <si>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</si>
  <si>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</si>
  <si>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</si>
  <si>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</si>
  <si>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</si>
  <si>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</si>
  <si>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</si>
  <si>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</si>
  <si>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</si>
  <si>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</si>
  <si>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</si>
  <si>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</si>
  <si>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</si>
  <si>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</si>
  <si>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</si>
  <si>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</si>
  <si>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</si>
  <si>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</si>
  <si>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</si>
  <si>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</si>
  <si>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</si>
  <si>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</si>
  <si>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</si>
  <si>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</si>
  <si>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</si>
  <si>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</si>
  <si>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</si>
  <si>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</si>
  <si>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</si>
  <si>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</si>
  <si>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</si>
  <si>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</si>
  <si>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</si>
  <si>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</si>
  <si>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</si>
  <si>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</si>
  <si>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</si>
  <si>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</si>
  <si>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</si>
  <si>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</si>
  <si>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</si>
  <si>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</si>
  <si>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</si>
  <si>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</si>
  <si>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</si>
  <si>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</si>
  <si>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</si>
  <si>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</si>
  <si>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</si>
  <si>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</si>
  <si>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</si>
  <si>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</si>
  <si>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</si>
  <si>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</si>
  <si>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</si>
  <si>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</si>
  <si>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</si>
  <si>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</si>
  <si>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</si>
  <si>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</si>
  <si>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</si>
  <si>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</si>
  <si>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</si>
  <si>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</si>
  <si>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</si>
  <si>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</si>
  <si>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</si>
  <si>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</si>
  <si>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</si>
  <si>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</si>
  <si>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</si>
  <si>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</si>
  <si>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</si>
  <si>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</si>
  <si>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</si>
  <si>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</si>
  <si>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</si>
  <si>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</si>
  <si>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</si>
  <si>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</si>
  <si>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</si>
  <si>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</si>
  <si>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</si>
  <si>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</si>
  <si>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</si>
  <si>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</si>
  <si>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</si>
  <si>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</si>
  <si>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</si>
  <si>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</si>
  <si>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</si>
  <si>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</si>
  <si>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</si>
  <si>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</si>
  <si>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</si>
  <si>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</si>
  <si>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</si>
  <si>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</si>
  <si>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</si>
  <si>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</si>
  <si>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</si>
  <si>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</si>
  <si>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</si>
  <si>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</si>
  <si>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</si>
  <si>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</si>
  <si>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</si>
  <si>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</si>
  <si>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</si>
  <si>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</si>
  <si>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</si>
  <si>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</si>
  <si>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</si>
  <si>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</si>
  <si>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</si>
  <si>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</si>
  <si>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</si>
  <si>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</si>
  <si>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</si>
  <si>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</si>
  <si>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</si>
  <si>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</si>
  <si>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</si>
  <si>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</si>
  <si>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</si>
  <si>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</si>
  <si>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</si>
  <si>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</si>
  <si>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</si>
  <si>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</si>
  <si>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</si>
  <si>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</si>
  <si>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</si>
  <si>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</si>
  <si>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</si>
  <si>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</si>
  <si>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</si>
  <si>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</si>
  <si>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</si>
  <si>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</si>
  <si>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</si>
  <si>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</si>
  <si>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</si>
  <si>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</si>
  <si>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</si>
  <si>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</si>
  <si>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</si>
  <si>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</si>
  <si>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</si>
  <si>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</si>
  <si>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</si>
  <si>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</si>
  <si>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</si>
  <si>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</si>
  <si>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</si>
  <si>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</si>
  <si>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</si>
  <si>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</si>
  <si>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</si>
  <si>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</si>
  <si>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</si>
  <si>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</si>
  <si>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</si>
  <si>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</si>
  <si>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</si>
  <si>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</si>
  <si>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</si>
  <si>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</si>
  <si>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</si>
  <si>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</si>
  <si>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</si>
  <si>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</si>
  <si>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</si>
  <si>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</si>
  <si>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</si>
  <si>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</si>
  <si>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</si>
  <si>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</si>
  <si>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</si>
  <si>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</si>
  <si>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</si>
  <si>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</si>
  <si>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</si>
  <si>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</si>
  <si>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</si>
  <si>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</si>
  <si>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</si>
  <si>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</si>
  <si>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</si>
  <si>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</si>
  <si>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</si>
  <si>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</si>
  <si>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</si>
  <si>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</si>
  <si>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</si>
  <si>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</si>
  <si>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</si>
  <si>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</si>
  <si>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</si>
  <si>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</si>
  <si>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</si>
  <si>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</si>
  <si>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</si>
  <si>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</si>
  <si>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</si>
  <si>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</si>
  <si>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</si>
  <si>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</si>
  <si>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</si>
  <si>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</si>
  <si>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</si>
  <si>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</si>
  <si>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</si>
  <si>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</si>
  <si>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</si>
  <si>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</si>
  <si>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</si>
  <si>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</si>
  <si>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</si>
  <si>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</si>
  <si>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</si>
  <si>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</si>
  <si>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</si>
  <si>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</si>
  <si>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</si>
  <si>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</si>
  <si>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</si>
  <si>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</si>
  <si>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</si>
  <si>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</si>
  <si>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</si>
  <si>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</si>
  <si>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</si>
  <si>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</si>
  <si>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</si>
  <si>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</si>
  <si>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</si>
  <si>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</si>
  <si>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</si>
  <si>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</si>
  <si>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</si>
  <si>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</si>
  <si>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</si>
  <si>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</si>
  <si>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</si>
  <si>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</si>
  <si>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</si>
  <si>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</si>
  <si>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</si>
  <si>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</si>
  <si>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</si>
  <si>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</si>
  <si>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</si>
  <si>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</si>
  <si>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</si>
  <si>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</si>
  <si>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</si>
  <si>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</si>
  <si>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</si>
  <si>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</si>
  <si>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</si>
  <si>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</si>
  <si>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</si>
  <si>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</si>
  <si>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</si>
  <si>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</si>
  <si>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</si>
  <si>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</si>
  <si>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</si>
  <si>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</si>
  <si>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</si>
  <si>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</si>
  <si>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</si>
  <si>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</si>
  <si>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</si>
  <si>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</si>
  <si>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</si>
  <si>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</si>
  <si>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</si>
  <si>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</si>
  <si>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</si>
  <si>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</si>
  <si>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</si>
  <si>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</si>
  <si>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</si>
  <si>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</si>
  <si>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</si>
  <si>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</si>
  <si>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</si>
  <si>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</si>
  <si>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</si>
  <si>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</si>
  <si>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</si>
  <si>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</si>
  <si>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</si>
  <si>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</si>
  <si>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</si>
  <si>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</si>
  <si>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</si>
  <si>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</si>
  <si>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</si>
  <si>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</si>
  <si>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</si>
  <si>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</si>
  <si>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</si>
  <si>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</si>
  <si>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</si>
  <si>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</si>
  <si>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</si>
  <si>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</si>
  <si>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</si>
  <si>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</si>
  <si>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</si>
  <si>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</si>
  <si>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</si>
  <si>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</si>
  <si>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</si>
  <si>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</si>
  <si>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</si>
  <si>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</si>
  <si>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</si>
  <si>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</si>
  <si>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</si>
  <si>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</si>
  <si>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</si>
  <si>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</si>
  <si>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</si>
  <si>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</si>
  <si>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</si>
  <si>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</si>
  <si>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</si>
  <si>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</si>
  <si>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</si>
  <si>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</si>
  <si>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</si>
  <si>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</si>
  <si>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</si>
  <si>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</si>
  <si>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</si>
  <si>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</si>
  <si>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</si>
  <si>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</si>
  <si>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</si>
  <si>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</si>
  <si>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</si>
  <si>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</si>
  <si>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</si>
  <si>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</si>
  <si>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</si>
  <si>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</si>
  <si>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</si>
  <si>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</si>
  <si>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</si>
  <si>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</si>
  <si>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</si>
  <si>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</si>
  <si>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</si>
  <si>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</si>
  <si>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</si>
  <si>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</si>
  <si>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</si>
  <si>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</si>
  <si>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</si>
  <si>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</si>
  <si>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</si>
  <si>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</si>
  <si>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</si>
  <si>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</si>
  <si>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</si>
  <si>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</si>
  <si>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</si>
  <si>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</si>
  <si>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</si>
  <si>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</si>
  <si>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</si>
  <si>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</si>
  <si>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</si>
  <si>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</si>
  <si>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</si>
  <si>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</si>
  <si>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</si>
  <si>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</si>
  <si>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</si>
  <si>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</si>
  <si>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</si>
  <si>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</si>
  <si>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</si>
  <si>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</si>
  <si>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</si>
  <si>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</si>
  <si>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</si>
  <si>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</si>
  <si>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</si>
  <si>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</si>
  <si>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</si>
  <si>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</si>
  <si>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</si>
  <si>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</si>
  <si>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</si>
  <si>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</si>
  <si>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</si>
  <si>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</si>
  <si>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</si>
  <si>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</si>
  <si>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</si>
  <si>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</si>
  <si>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</si>
  <si>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</si>
  <si>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</si>
  <si>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</si>
  <si>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</si>
  <si>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</si>
  <si>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</si>
  <si>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</si>
  <si>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</si>
  <si>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</si>
  <si>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</si>
  <si>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</si>
  <si>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</si>
  <si>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</si>
  <si>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</si>
  <si>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</si>
  <si>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</si>
  <si>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</si>
  <si>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</si>
  <si>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</si>
  <si>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</si>
  <si>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</si>
  <si>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</si>
  <si>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</si>
  <si>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</si>
  <si>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</si>
  <si>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</si>
  <si>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</si>
  <si>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</si>
  <si>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</si>
  <si>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</si>
  <si>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</si>
  <si>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</si>
  <si>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</si>
  <si>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</si>
  <si>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</si>
  <si>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</si>
  <si>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</si>
  <si>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</si>
  <si>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</si>
  <si>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</si>
  <si>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</si>
  <si>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</si>
  <si>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</si>
  <si>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</si>
  <si>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</si>
  <si>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</si>
  <si>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</si>
  <si>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</si>
  <si>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</si>
  <si>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</si>
  <si>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</si>
  <si>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</si>
  <si>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</si>
  <si>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</si>
  <si>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</si>
  <si>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</si>
  <si>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</si>
  <si>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</si>
  <si>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</si>
  <si>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</si>
  <si>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</si>
  <si>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</si>
  <si>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</si>
  <si>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</si>
  <si>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</si>
  <si>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</si>
  <si>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</si>
  <si>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</si>
  <si>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</si>
  <si>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</si>
  <si>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</si>
  <si>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</si>
  <si>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</si>
  <si>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</si>
  <si>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</si>
  <si>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</si>
  <si>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</si>
  <si>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</si>
  <si>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</si>
  <si>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</si>
  <si>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</si>
  <si>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</si>
  <si>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</si>
  <si>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</si>
  <si>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</si>
  <si>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</si>
  <si>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</si>
  <si>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</si>
  <si>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</si>
  <si>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</si>
  <si>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</si>
  <si>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</si>
  <si>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</si>
  <si>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</si>
  <si>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</si>
  <si>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</si>
  <si>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</si>
  <si>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</si>
  <si>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</si>
  <si>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</si>
  <si>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</si>
  <si>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</si>
  <si>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</si>
  <si>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</si>
  <si>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</si>
  <si>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</si>
  <si>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</si>
  <si>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</si>
  <si>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</si>
  <si>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</si>
  <si>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</si>
  <si>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</si>
  <si>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</si>
  <si>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</si>
  <si>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</si>
  <si>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</si>
  <si>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</si>
  <si>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</si>
  <si>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</si>
  <si>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</si>
  <si>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</si>
  <si>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</si>
  <si>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</si>
  <si>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</si>
  <si>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</si>
  <si>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</si>
  <si>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</si>
  <si>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</si>
  <si>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</si>
  <si>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</si>
  <si>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</si>
  <si>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</si>
  <si>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</si>
  <si>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</si>
  <si>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</si>
  <si>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</si>
  <si>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</si>
  <si>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</si>
  <si>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</si>
  <si>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</si>
  <si>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</si>
  <si>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</si>
  <si>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</si>
  <si>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</si>
  <si>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</si>
  <si>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</si>
  <si>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</si>
  <si>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</si>
  <si>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</si>
  <si>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</si>
  <si>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</si>
  <si>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</si>
  <si>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</si>
  <si>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</si>
  <si>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</si>
  <si>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</si>
  <si>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</si>
  <si>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</si>
  <si>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</si>
  <si>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</si>
  <si>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</si>
  <si>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</si>
  <si>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</si>
  <si>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</si>
  <si>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</si>
  <si>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</si>
  <si>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</si>
  <si>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</si>
  <si>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</si>
  <si>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</si>
  <si>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</si>
  <si>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</si>
  <si>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</si>
  <si>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</si>
  <si>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</si>
  <si>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</si>
  <si>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</si>
  <si>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</si>
  <si>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</si>
  <si>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</si>
  <si>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</si>
  <si>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</si>
  <si>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</si>
  <si>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</si>
  <si>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</si>
  <si>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</si>
  <si>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</si>
  <si>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</si>
  <si>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</si>
  <si>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</si>
  <si>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</si>
  <si>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</si>
  <si>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</si>
  <si>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</si>
  <si>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</si>
  <si>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</si>
  <si>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</si>
  <si>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</si>
  <si>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</si>
  <si>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</si>
  <si>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</si>
  <si>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</si>
  <si>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</si>
  <si>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</si>
  <si>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</si>
  <si>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</si>
  <si>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</si>
  <si>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</si>
  <si>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</si>
  <si>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</si>
  <si>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</si>
  <si>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</si>
  <si>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</si>
  <si>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</si>
  <si>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</si>
  <si>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</si>
  <si>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</si>
  <si>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</si>
  <si>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</si>
  <si>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</si>
  <si>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</si>
  <si>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</si>
  <si>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</si>
  <si>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</si>
  <si>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</si>
  <si>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</si>
  <si>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</si>
  <si>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</si>
  <si>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</si>
  <si>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</si>
  <si>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</si>
  <si>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</si>
  <si>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</si>
  <si>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</si>
  <si>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</si>
  <si>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</si>
  <si>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</si>
  <si>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</si>
  <si>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</si>
  <si>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</si>
  <si>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</si>
  <si>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</si>
  <si>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</si>
  <si>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</si>
  <si>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</si>
  <si>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</si>
  <si>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</si>
  <si>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</si>
  <si>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</si>
  <si>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</si>
  <si>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</si>
  <si>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</si>
  <si>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</si>
  <si>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</si>
  <si>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</si>
  <si>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</si>
  <si>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</si>
  <si>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</si>
  <si>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</si>
  <si>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</si>
  <si>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</si>
  <si>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</si>
  <si>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</si>
  <si>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</si>
  <si>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</si>
  <si>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</si>
  <si>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</si>
  <si>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</si>
  <si>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</si>
  <si>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</si>
  <si>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</si>
  <si>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</si>
  <si>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</si>
  <si>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</si>
  <si>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</si>
  <si>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</si>
  <si>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</si>
  <si>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</si>
  <si>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</si>
  <si>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</si>
  <si>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</si>
  <si>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</si>
  <si>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</si>
  <si>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</si>
  <si>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</si>
  <si>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</si>
  <si>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</si>
  <si>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</si>
  <si>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</si>
  <si>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</si>
  <si>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</si>
  <si>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</si>
  <si>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</si>
  <si>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</si>
  <si>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</si>
  <si>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</si>
  <si>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</si>
  <si>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</si>
  <si>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</si>
  <si>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</si>
  <si>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</si>
  <si>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</si>
  <si>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</si>
  <si>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</si>
  <si>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</si>
  <si>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</si>
  <si>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</si>
  <si>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</si>
  <si>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</si>
  <si>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</si>
  <si>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</si>
  <si>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</si>
  <si>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</si>
  <si>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</si>
  <si>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</si>
  <si>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</si>
  <si>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</si>
  <si>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</si>
  <si>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</si>
  <si>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</si>
  <si>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</si>
  <si>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</si>
  <si>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</si>
  <si>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</si>
  <si>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</si>
  <si>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</si>
  <si>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</si>
  <si>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</si>
  <si>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</si>
  <si>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</si>
  <si>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</si>
  <si>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</si>
  <si>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</si>
  <si>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</si>
  <si>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</si>
  <si>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</si>
  <si>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</si>
  <si>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</si>
  <si>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</si>
  <si>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</si>
  <si>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</si>
  <si>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</si>
  <si>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</si>
  <si>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</si>
  <si>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</si>
  <si>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</si>
  <si>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</si>
  <si>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</si>
  <si>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</si>
  <si>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</si>
  <si>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</si>
  <si>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</si>
  <si>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</si>
  <si>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</si>
  <si>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</si>
  <si>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</si>
  <si>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</si>
  <si>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</si>
  <si>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</si>
  <si>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</si>
  <si>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</si>
  <si>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</si>
  <si>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</si>
  <si>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</si>
  <si>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</si>
  <si>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</si>
  <si>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</si>
  <si>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</si>
  <si>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</si>
  <si>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</si>
  <si>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</si>
  <si>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</si>
  <si>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</si>
  <si>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</si>
  <si>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</si>
  <si>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</si>
  <si>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</si>
  <si>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</si>
  <si>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</si>
  <si>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</si>
  <si>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</si>
  <si>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</si>
  <si>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</si>
  <si>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</si>
  <si>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</si>
  <si>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</si>
  <si>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</si>
  <si>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</si>
  <si>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</si>
  <si>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</si>
  <si>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</si>
  <si>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</si>
  <si>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</si>
  <si>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</si>
  <si>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</si>
  <si>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</si>
  <si>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</si>
  <si>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</si>
  <si>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</si>
  <si>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</si>
  <si>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</si>
  <si>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</si>
  <si>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</si>
  <si>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</si>
  <si>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</si>
  <si>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</si>
  <si>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</si>
  <si>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</si>
  <si>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</si>
  <si>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</si>
  <si>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</si>
  <si>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</si>
  <si>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</si>
  <si>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</si>
  <si>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</si>
  <si>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</si>
  <si>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</si>
  <si>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</si>
  <si>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</si>
  <si>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</si>
  <si>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</si>
  <si>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</si>
  <si>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</si>
  <si>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</si>
  <si>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</si>
  <si>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</si>
  <si>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</si>
  <si>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</si>
  <si>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</si>
  <si>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</si>
  <si>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</si>
  <si>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</si>
  <si>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</si>
  <si>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</si>
  <si>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</si>
  <si>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</si>
  <si>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</si>
  <si>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</si>
  <si>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</si>
  <si>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</si>
  <si>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</si>
  <si>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</si>
  <si>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</si>
  <si>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</si>
  <si>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</si>
  <si>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</si>
  <si>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</si>
  <si>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</si>
  <si>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</si>
  <si>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</si>
  <si>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</si>
  <si>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</si>
  <si>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</si>
  <si>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</si>
  <si>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</si>
  <si>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</si>
  <si>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</si>
  <si>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</si>
  <si>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</si>
  <si>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</si>
  <si>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</si>
  <si>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</si>
  <si>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</si>
  <si>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</si>
  <si>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</si>
  <si>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</si>
  <si>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</si>
  <si>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</si>
  <si>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</si>
  <si>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</si>
  <si>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</si>
  <si>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</si>
  <si>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</si>
  <si>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</si>
  <si>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</si>
  <si>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</si>
  <si>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</si>
  <si>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</si>
  <si>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</si>
  <si>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</si>
  <si>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</si>
  <si>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</si>
  <si>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</si>
  <si>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</si>
  <si>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</si>
  <si>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</si>
  <si>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</si>
  <si>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</si>
  <si>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</si>
  <si>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</si>
  <si>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</si>
  <si>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</si>
  <si>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</si>
  <si>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</si>
  <si>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</si>
  <si>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</si>
  <si>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</si>
  <si>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</si>
  <si>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</si>
  <si>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</si>
  <si>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</si>
  <si>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</si>
  <si>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</si>
  <si>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</si>
  <si>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</si>
  <si>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</si>
  <si>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</si>
  <si>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</si>
  <si>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</si>
  <si>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</si>
  <si>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</si>
  <si>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</si>
  <si>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</si>
  <si>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</si>
  <si>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</si>
  <si>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</si>
  <si>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</si>
  <si>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</si>
  <si>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</si>
  <si>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</si>
  <si>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</si>
  <si>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</si>
  <si>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</si>
  <si>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</si>
  <si>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</si>
  <si>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</si>
  <si>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</si>
  <si>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</si>
  <si>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</si>
  <si>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</si>
  <si>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</si>
  <si>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</si>
  <si>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</si>
  <si>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</si>
  <si>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</si>
  <si>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</si>
  <si>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</si>
  <si>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</si>
  <si>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</si>
  <si>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</si>
  <si>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</si>
  <si>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</si>
  <si>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</si>
  <si>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</si>
  <si>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</si>
  <si>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</si>
  <si>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</si>
  <si>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</si>
  <si>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</si>
  <si>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</si>
  <si>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</si>
  <si>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</si>
  <si>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</si>
  <si>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</si>
  <si>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</si>
  <si>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</si>
  <si>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</si>
  <si>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</si>
  <si>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</si>
  <si>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</si>
  <si>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</si>
  <si>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</si>
  <si>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</si>
  <si>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</si>
  <si>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</si>
  <si>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</si>
  <si>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</si>
  <si>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</si>
  <si>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</si>
  <si>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</si>
  <si>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</si>
  <si>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</si>
  <si>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</si>
  <si>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</si>
  <si>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</si>
  <si>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</si>
  <si>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</si>
  <si>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</si>
  <si>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</si>
  <si>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</si>
  <si>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</si>
  <si>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</si>
  <si>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</si>
  <si>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</si>
  <si>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</si>
  <si>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</si>
  <si>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</si>
  <si>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</si>
  <si>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</si>
  <si>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</si>
  <si>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</si>
  <si>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</si>
  <si>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</si>
  <si>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</si>
  <si>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</si>
  <si>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</si>
  <si>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</si>
  <si>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</si>
  <si>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</si>
  <si>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</si>
  <si>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</si>
  <si>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</si>
  <si>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</si>
  <si>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</si>
  <si>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</si>
  <si>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</si>
  <si>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</si>
  <si>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</si>
  <si>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</si>
  <si>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</si>
  <si>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</si>
  <si>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</si>
  <si>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</si>
  <si>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</si>
  <si>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</si>
  <si>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</si>
  <si>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</si>
  <si>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</si>
  <si>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</si>
  <si>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</si>
  <si>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</si>
  <si>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</si>
  <si>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</si>
  <si>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</si>
  <si>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</si>
  <si>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</si>
  <si>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</si>
  <si>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</si>
  <si>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</si>
  <si>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</si>
  <si>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</si>
  <si>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</si>
  <si>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</si>
  <si>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</si>
  <si>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</si>
  <si>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</si>
  <si>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</si>
  <si>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</si>
  <si>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</si>
  <si>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</si>
  <si>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</si>
  <si>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</si>
  <si>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</si>
  <si>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</si>
  <si>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</si>
  <si>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</si>
  <si>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</si>
  <si>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</si>
  <si>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</si>
  <si>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</si>
  <si>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</si>
  <si>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</si>
  <si>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</si>
  <si>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</si>
  <si>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</si>
  <si>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</si>
  <si>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</si>
  <si>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</si>
  <si>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</si>
  <si>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</si>
  <si>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</si>
  <si>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</si>
  <si>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</si>
  <si>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</si>
  <si>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</si>
  <si>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</si>
  <si>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</si>
  <si>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</si>
  <si>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</si>
  <si>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</si>
  <si>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</si>
  <si>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</si>
  <si>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</si>
  <si>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</si>
  <si>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</si>
  <si>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</si>
  <si>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</si>
  <si>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</si>
  <si>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</si>
  <si>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</si>
  <si>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</si>
  <si>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</si>
  <si>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</si>
  <si>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</si>
  <si>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</si>
  <si>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</si>
  <si>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</si>
  <si>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</si>
  <si>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</si>
  <si>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</si>
  <si>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</si>
  <si>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</si>
  <si>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</si>
  <si>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</si>
  <si>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</si>
  <si>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</si>
  <si>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</si>
  <si>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</si>
  <si>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</si>
  <si>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</si>
  <si>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</si>
  <si>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</si>
  <si>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</si>
  <si>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</si>
  <si>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</si>
  <si>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</si>
  <si>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</si>
  <si>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</si>
  <si>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</si>
  <si>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</si>
  <si>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</si>
  <si>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</si>
  <si>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</si>
  <si>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</si>
  <si>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</si>
  <si>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</si>
  <si>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</si>
  <si>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</si>
  <si>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</si>
  <si>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</si>
  <si>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</si>
  <si>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</si>
  <si>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</si>
  <si>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</si>
  <si>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</si>
  <si>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</si>
  <si>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</si>
  <si>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</si>
  <si>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</si>
  <si>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</si>
  <si>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</si>
  <si>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</si>
  <si>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</si>
  <si>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</si>
  <si>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</si>
  <si>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</si>
  <si>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</si>
  <si>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</si>
  <si>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</si>
  <si>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</si>
  <si>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</si>
  <si>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</si>
  <si>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</si>
  <si>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</si>
  <si>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</si>
  <si>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</si>
  <si>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</si>
  <si>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</si>
  <si>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</si>
  <si>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</si>
  <si>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</si>
  <si>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</si>
  <si>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</si>
  <si>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</si>
  <si>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</si>
  <si>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</si>
  <si>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</si>
  <si>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</si>
  <si>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</si>
  <si>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</si>
  <si>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</si>
  <si>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</si>
  <si>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</si>
  <si>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</si>
  <si>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</si>
  <si>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</si>
  <si>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</si>
  <si>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</si>
  <si>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</si>
  <si>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</si>
  <si>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</si>
  <si>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</si>
  <si>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</si>
  <si>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</si>
  <si>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</si>
  <si>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</si>
  <si>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</si>
  <si>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</si>
  <si>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</si>
  <si>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</si>
  <si>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</si>
  <si>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</si>
  <si>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</si>
  <si>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</si>
  <si>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</si>
  <si>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</si>
  <si>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</si>
  <si>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</si>
  <si>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</si>
  <si>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</si>
  <si>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</si>
  <si>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</si>
  <si>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</si>
  <si>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</si>
  <si>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</si>
  <si>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</si>
  <si>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</si>
  <si>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</si>
  <si>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</si>
  <si>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</si>
  <si>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</si>
  <si>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</si>
  <si>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</si>
  <si>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</si>
  <si>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</si>
  <si>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</si>
  <si>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</si>
  <si>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</si>
  <si>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</si>
  <si>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</si>
  <si>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</si>
  <si>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</si>
  <si>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</si>
  <si>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</si>
  <si>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</si>
  <si>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</si>
  <si>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</si>
  <si>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</si>
  <si>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</si>
  <si>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</si>
  <si>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</si>
  <si>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</si>
  <si>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</si>
  <si>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</si>
  <si>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</si>
  <si>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</si>
  <si>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</si>
  <si>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</si>
  <si>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</si>
  <si>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</si>
  <si>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</si>
  <si>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</si>
  <si>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</si>
  <si>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</si>
  <si>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</si>
  <si>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</si>
  <si>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</si>
  <si>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</si>
  <si>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</si>
  <si>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</si>
  <si>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</si>
  <si>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</si>
  <si>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</si>
  <si>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</si>
  <si>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</si>
  <si>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</si>
  <si>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</si>
  <si>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</si>
  <si>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</si>
  <si>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</si>
  <si>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</si>
  <si>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</si>
  <si>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</si>
  <si>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</si>
  <si>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</si>
  <si>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</si>
  <si>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</si>
  <si>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</si>
  <si>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</si>
  <si>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</si>
  <si>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</si>
  <si>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</si>
  <si>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</si>
  <si>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</si>
  <si>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</si>
  <si>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</si>
  <si>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</si>
  <si>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</si>
  <si>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</si>
  <si>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</si>
  <si>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</si>
  <si>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</si>
  <si>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</si>
  <si>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</si>
  <si>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</si>
  <si>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</si>
  <si>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</si>
  <si>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</si>
  <si>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</si>
  <si>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</si>
  <si>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</si>
  <si>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</si>
  <si>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</si>
  <si>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</si>
  <si>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</si>
  <si>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</si>
  <si>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</si>
  <si>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</si>
  <si>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</si>
  <si>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</si>
  <si>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</si>
  <si>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</si>
  <si>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</si>
  <si>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</si>
  <si>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</si>
  <si>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</si>
  <si>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</si>
  <si>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</si>
  <si>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</si>
  <si>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</si>
  <si>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</si>
  <si>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</si>
  <si>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</si>
  <si>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</si>
  <si>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</si>
  <si>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</si>
  <si>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</si>
  <si>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</si>
  <si>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</si>
  <si>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</si>
  <si>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</si>
  <si>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</si>
  <si>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</si>
  <si>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</si>
  <si>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</si>
  <si>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</si>
  <si>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</si>
  <si>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</si>
  <si>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</si>
  <si>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</si>
  <si>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</si>
  <si>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</si>
  <si>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</si>
  <si>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</si>
  <si>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</si>
  <si>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</si>
  <si>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</si>
  <si>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</si>
  <si>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</si>
  <si>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</si>
  <si>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</si>
  <si>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</si>
  <si>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</si>
  <si>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</si>
  <si>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</si>
  <si>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</si>
  <si>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</si>
  <si>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</si>
  <si>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</si>
  <si>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</si>
  <si>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</si>
  <si>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</si>
  <si>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</si>
  <si>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</si>
  <si>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</si>
  <si>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</si>
  <si>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</si>
  <si>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</si>
  <si>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</si>
  <si>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</si>
  <si>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</si>
  <si>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</si>
  <si>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</si>
  <si>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</si>
  <si>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</si>
  <si>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</si>
  <si>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</si>
  <si>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</si>
  <si>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</si>
  <si>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</si>
  <si>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</si>
  <si>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</si>
  <si>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</si>
  <si>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</si>
  <si>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</si>
  <si>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</si>
  <si>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</si>
  <si>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</si>
  <si>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</si>
  <si>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</si>
  <si>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</si>
  <si>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</si>
  <si>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</si>
  <si>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</si>
  <si>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</si>
  <si>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</si>
  <si>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</si>
  <si>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</si>
  <si>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</si>
  <si>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</si>
  <si>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</si>
  <si>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</si>
  <si>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</si>
  <si>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</si>
  <si>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</si>
  <si>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</si>
  <si>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</si>
  <si>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</si>
  <si>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</si>
  <si>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</si>
  <si>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</si>
  <si>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</si>
  <si>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</si>
  <si>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</si>
  <si>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</si>
  <si>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</si>
  <si>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</si>
  <si>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</si>
  <si>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</si>
  <si>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</si>
  <si>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</si>
  <si>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</si>
  <si>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</si>
  <si>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</si>
  <si>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</si>
  <si>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</si>
  <si>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</si>
  <si>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</si>
  <si>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</si>
  <si>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</si>
  <si>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</si>
  <si>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</si>
  <si>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</si>
  <si>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</si>
  <si>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</si>
  <si>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</si>
  <si>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</si>
  <si>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</si>
  <si>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</si>
  <si>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</si>
  <si>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</si>
  <si>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</si>
  <si>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</si>
  <si>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</si>
  <si>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</si>
  <si>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</si>
  <si>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</si>
  <si>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</si>
  <si>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</si>
  <si>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</si>
  <si>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</si>
  <si>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</si>
  <si>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</si>
  <si>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</si>
  <si>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</si>
  <si>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</si>
  <si>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</si>
  <si>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</si>
  <si>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</si>
  <si>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</si>
  <si>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</si>
  <si>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</si>
  <si>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</si>
  <si>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</si>
  <si>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</si>
  <si>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</si>
  <si>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</si>
  <si>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</si>
  <si>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</si>
  <si>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</si>
  <si>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</si>
  <si>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</si>
  <si>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</si>
  <si>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</si>
  <si>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</si>
  <si>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</si>
  <si>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</si>
  <si>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</si>
  <si>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</si>
  <si>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</si>
  <si>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</si>
  <si>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</si>
  <si>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</si>
  <si>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</si>
  <si>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</si>
  <si>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</si>
  <si>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</si>
  <si>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</si>
  <si>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</si>
  <si>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</si>
  <si>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</si>
  <si>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</si>
  <si>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</si>
  <si>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</si>
  <si>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</si>
  <si>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</si>
  <si>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</si>
  <si>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</si>
  <si>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</si>
  <si>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</si>
  <si>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</si>
  <si>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</si>
  <si>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</si>
  <si>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</si>
  <si>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</si>
  <si>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</si>
  <si>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</si>
  <si>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</si>
  <si>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</si>
  <si>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</si>
  <si>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</si>
  <si>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</si>
  <si>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</si>
  <si>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</si>
  <si>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</si>
  <si>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</si>
  <si>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</si>
  <si>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</si>
  <si>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</si>
  <si>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</si>
  <si>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</si>
  <si>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</si>
  <si>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</si>
  <si>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</si>
  <si>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</si>
  <si>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</si>
  <si>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</si>
  <si>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</si>
  <si>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</si>
  <si>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</si>
  <si>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</si>
  <si>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</si>
  <si>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</si>
  <si>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</si>
  <si>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</si>
  <si>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</si>
  <si>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</si>
  <si>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</si>
  <si>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</si>
  <si>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</si>
  <si>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</si>
  <si>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</si>
  <si>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</si>
  <si>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</si>
  <si>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</si>
  <si>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</si>
  <si>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</si>
  <si>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</si>
  <si>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</si>
  <si>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</si>
  <si>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</si>
  <si>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</si>
  <si>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</si>
  <si>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</si>
  <si>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</si>
  <si>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</si>
  <si>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</si>
  <si>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</si>
  <si>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</si>
  <si>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</si>
  <si>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</si>
  <si>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</si>
  <si>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</si>
  <si>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</si>
  <si>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</si>
  <si>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</si>
  <si>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</si>
  <si>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</si>
  <si>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</si>
  <si>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</si>
  <si>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</si>
  <si>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</si>
  <si>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</si>
  <si>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</si>
  <si>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</si>
  <si>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</si>
  <si>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</si>
  <si>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</si>
  <si>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</si>
  <si>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</si>
  <si>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</si>
  <si>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</si>
  <si>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</si>
  <si>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</si>
  <si>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</si>
  <si>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</si>
  <si>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</si>
  <si>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</si>
  <si>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</si>
  <si>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</si>
  <si>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</si>
  <si>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</si>
  <si>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</si>
  <si>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</si>
  <si>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</si>
  <si>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</si>
  <si>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</si>
  <si>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</si>
  <si>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</si>
  <si>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</si>
  <si>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</si>
  <si>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</si>
  <si>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</si>
  <si>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</si>
  <si>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</si>
  <si>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</si>
  <si>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</si>
  <si>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</si>
  <si>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</si>
  <si>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</si>
  <si>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</si>
  <si>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</si>
  <si>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</si>
  <si>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</si>
  <si>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</si>
  <si>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</si>
  <si>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</si>
  <si>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</si>
  <si>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</si>
  <si>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</si>
  <si>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</si>
  <si>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</si>
  <si>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</si>
  <si>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</si>
  <si>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</si>
  <si>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</si>
  <si>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</si>
  <si>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</si>
  <si>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</si>
  <si>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</si>
  <si>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</si>
  <si>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</si>
  <si>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</si>
  <si>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</si>
  <si>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</si>
  <si>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</si>
  <si>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</si>
  <si>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</si>
  <si>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</si>
  <si>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</si>
  <si>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</si>
  <si>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</si>
  <si>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</si>
  <si>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</si>
  <si>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</si>
  <si>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</si>
  <si>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</si>
  <si>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</si>
  <si>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</si>
  <si>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</si>
  <si>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</si>
  <si>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</si>
  <si>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</si>
  <si>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</si>
  <si>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</si>
  <si>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</si>
  <si>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</si>
  <si>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</si>
  <si>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</si>
  <si>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</si>
  <si>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</si>
  <si>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</si>
  <si>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</si>
  <si>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</si>
  <si>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</si>
  <si>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</si>
  <si>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</si>
  <si>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</si>
  <si>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</si>
  <si>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</si>
  <si>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</si>
  <si>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</si>
  <si>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</si>
  <si>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</si>
  <si>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</si>
  <si>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</si>
  <si>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</si>
  <si>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</si>
  <si>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</si>
  <si>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</si>
  <si>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</si>
  <si>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</si>
  <si>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</si>
  <si>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</si>
  <si>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</si>
  <si>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</si>
  <si>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</si>
  <si>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</si>
  <si>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</si>
  <si>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</si>
  <si>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</si>
  <si>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</si>
  <si>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</si>
  <si>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</si>
  <si>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</si>
  <si>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</si>
  <si>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</si>
  <si>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</si>
  <si>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</si>
  <si>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</si>
  <si>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</si>
  <si>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</si>
  <si>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</si>
  <si>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</si>
  <si>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</si>
  <si>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</si>
  <si>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</si>
  <si>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</si>
  <si>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</si>
  <si>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</si>
  <si>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</si>
  <si>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</si>
  <si>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</si>
  <si>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</si>
  <si>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</si>
  <si>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</si>
  <si>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</si>
  <si>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</si>
  <si>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</si>
  <si>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</si>
  <si>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</si>
  <si>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</si>
  <si>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</si>
  <si>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</si>
  <si>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</si>
  <si>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</si>
  <si>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</si>
  <si>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</si>
  <si>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</si>
  <si>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</si>
  <si>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</si>
  <si>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</si>
  <si>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</si>
  <si>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</si>
  <si>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</si>
  <si>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</si>
  <si>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</si>
  <si>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</si>
  <si>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</si>
  <si>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</si>
  <si>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</si>
  <si>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</si>
  <si>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</si>
  <si>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</si>
  <si>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</si>
  <si>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</si>
  <si>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</si>
  <si>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</si>
  <si>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</si>
  <si>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</si>
  <si>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</si>
  <si>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</si>
  <si>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</si>
  <si>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</si>
  <si>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</si>
  <si>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</si>
  <si>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</si>
  <si>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</si>
  <si>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</si>
  <si>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</si>
  <si>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</si>
  <si>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</si>
  <si>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</si>
  <si>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</si>
  <si>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</si>
  <si>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</si>
  <si>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</si>
  <si>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</si>
  <si>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</si>
  <si>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</si>
  <si>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</si>
  <si>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</si>
  <si>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</si>
  <si>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</si>
  <si>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</si>
  <si>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</si>
  <si>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</si>
  <si>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</si>
  <si>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</si>
  <si>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</si>
  <si>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</si>
  <si>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</si>
  <si>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</si>
  <si>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</si>
  <si>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</si>
  <si>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</si>
  <si>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</si>
  <si>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</si>
  <si>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</si>
  <si>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</si>
  <si>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</si>
  <si>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</si>
  <si>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</si>
  <si>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</si>
  <si>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</si>
  <si>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</si>
  <si>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</si>
  <si>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</si>
  <si>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</si>
  <si>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</si>
  <si>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</si>
  <si>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</si>
  <si>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</si>
  <si>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</si>
  <si>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</si>
  <si>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</si>
  <si>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</si>
  <si>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</si>
  <si>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</si>
  <si>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</si>
  <si>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</si>
  <si>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</si>
  <si>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</si>
  <si>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</si>
  <si>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</si>
  <si>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</si>
  <si>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</si>
  <si>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</si>
  <si>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</si>
  <si>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</si>
  <si>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</si>
  <si>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</si>
  <si>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</si>
  <si>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</si>
  <si>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</si>
  <si>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</si>
  <si>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</si>
  <si>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</si>
  <si>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</si>
  <si>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</si>
  <si>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</si>
  <si>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</si>
  <si>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</si>
  <si>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</si>
  <si>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</si>
  <si>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</si>
  <si>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</si>
  <si>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</si>
  <si>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</si>
  <si>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</si>
  <si>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</si>
  <si>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</si>
  <si>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</si>
  <si>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</si>
  <si>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</si>
  <si>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</si>
  <si>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</si>
  <si>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</si>
  <si>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</si>
  <si>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</si>
  <si>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</si>
  <si>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</si>
  <si>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</si>
  <si>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</si>
  <si>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</si>
  <si>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</si>
  <si>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</si>
  <si>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</si>
  <si>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</si>
  <si>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</si>
  <si>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</si>
  <si>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</si>
  <si>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</si>
  <si>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</si>
  <si>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</si>
  <si>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</si>
  <si>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</si>
  <si>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</si>
  <si>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</si>
  <si>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</si>
  <si>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</si>
  <si>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</si>
  <si>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</si>
  <si>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</si>
  <si>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</si>
  <si>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</si>
  <si>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</si>
  <si>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</si>
  <si>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</si>
  <si>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</si>
  <si>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</si>
  <si>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</si>
  <si>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</si>
  <si>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</si>
  <si>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</si>
  <si>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</si>
  <si>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</si>
  <si>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</si>
  <si>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</si>
  <si>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</si>
  <si>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</si>
  <si>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</si>
  <si>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</si>
  <si>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</si>
  <si>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</si>
  <si>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</si>
  <si>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</si>
  <si>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</si>
  <si>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</si>
  <si>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</si>
  <si>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</si>
  <si>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</si>
  <si>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</si>
  <si>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</si>
  <si>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</si>
  <si>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</si>
  <si>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</si>
  <si>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</si>
  <si>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</si>
  <si>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</si>
  <si>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</si>
  <si>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</si>
  <si>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</si>
  <si>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</si>
  <si>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</si>
  <si>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</si>
  <si>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</si>
  <si>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</si>
  <si>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</si>
  <si>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</si>
  <si>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</si>
  <si>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</si>
  <si>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</si>
  <si>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</si>
  <si>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</si>
  <si>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</si>
  <si>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</si>
  <si>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</si>
  <si>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</si>
  <si>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</si>
  <si>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</si>
  <si>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</si>
  <si>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</si>
  <si>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</si>
  <si>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</si>
  <si>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</si>
  <si>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</si>
  <si>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</si>
  <si>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</si>
  <si>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</si>
  <si>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</si>
  <si>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</si>
  <si>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</si>
  <si>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</si>
  <si>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</si>
  <si>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</si>
  <si>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</si>
  <si>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</si>
  <si>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</si>
  <si>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</si>
  <si>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</si>
  <si>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</si>
  <si>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</si>
  <si>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</si>
  <si>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</si>
  <si>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</si>
  <si>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</si>
  <si>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</si>
  <si>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</si>
  <si>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</si>
  <si>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</si>
  <si>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</si>
  <si>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</si>
  <si>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</si>
  <si>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</si>
  <si>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</si>
  <si>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</si>
  <si>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</si>
  <si>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</si>
  <si>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</si>
  <si>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</si>
  <si>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</si>
  <si>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</si>
  <si>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</si>
  <si>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</si>
  <si>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</si>
  <si>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</si>
  <si>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</si>
  <si>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</si>
  <si>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</si>
  <si>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</si>
  <si>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</si>
  <si>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</si>
  <si>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</si>
  <si>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</si>
  <si>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</si>
  <si>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</si>
  <si>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</si>
  <si>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</si>
  <si>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</si>
  <si>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</si>
  <si>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</si>
  <si>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</si>
  <si>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</si>
  <si>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</si>
  <si>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</si>
  <si>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</si>
  <si>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</si>
  <si>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</si>
  <si>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</si>
  <si>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</si>
  <si>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</si>
  <si>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</si>
  <si>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</si>
  <si>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</si>
  <si>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</si>
  <si>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</si>
  <si>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</si>
  <si>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</si>
  <si>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</si>
  <si>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</si>
  <si>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</si>
  <si>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</si>
  <si>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</si>
  <si>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</si>
  <si>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</si>
  <si>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</si>
  <si>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</si>
  <si>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</si>
  <si>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</si>
  <si>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</si>
  <si>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</si>
  <si>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</si>
  <si>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</si>
  <si>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</si>
  <si>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</si>
  <si>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</si>
  <si>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</si>
  <si>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</si>
  <si>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</si>
  <si>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</si>
  <si>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</si>
  <si>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</si>
  <si>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</si>
  <si>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</si>
  <si>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</si>
  <si>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</si>
  <si>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</si>
  <si>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</si>
  <si>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</si>
  <si>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</si>
  <si>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</si>
  <si>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</si>
  <si>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</si>
  <si>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</si>
  <si>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</si>
  <si>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</si>
  <si>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</si>
  <si>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</si>
  <si>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</si>
  <si>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</si>
  <si>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</si>
  <si>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</si>
  <si>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</si>
  <si>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</si>
  <si>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</si>
  <si>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</si>
  <si>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</si>
  <si>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</si>
  <si>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</si>
  <si>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</si>
  <si>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</si>
  <si>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</si>
  <si>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</si>
  <si>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</si>
  <si>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</si>
  <si>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</si>
  <si>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</si>
  <si>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</si>
  <si>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</si>
  <si>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</si>
  <si>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</si>
  <si>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</si>
  <si>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</si>
  <si>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</si>
  <si>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</si>
  <si>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</si>
  <si>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</si>
  <si>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</si>
  <si>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</si>
  <si>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</si>
  <si>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</si>
  <si>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</si>
  <si>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</si>
  <si>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</si>
  <si>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</si>
  <si>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</si>
  <si>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</si>
  <si>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</si>
  <si>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</si>
  <si>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</si>
  <si>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</si>
  <si>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</si>
  <si>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</si>
  <si>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</si>
  <si>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</si>
  <si>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</si>
  <si>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</si>
  <si>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</si>
  <si>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</si>
  <si>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</si>
  <si>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</si>
  <si>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</si>
  <si>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</si>
  <si>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</si>
  <si>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</si>
  <si>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</si>
  <si>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</si>
  <si>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</si>
  <si>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</si>
  <si>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</si>
  <si>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</si>
  <si>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</si>
  <si>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</si>
  <si>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</si>
  <si>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</si>
  <si>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</si>
  <si>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</si>
  <si>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</si>
  <si>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</si>
  <si>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</si>
  <si>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</si>
  <si>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</si>
  <si>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</si>
  <si>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</si>
  <si>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</si>
  <si>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</si>
  <si>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</si>
  <si>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</si>
  <si>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</si>
  <si>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</si>
  <si>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</si>
  <si>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</si>
  <si>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</si>
  <si>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</si>
  <si>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</si>
  <si>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</si>
  <si>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</si>
  <si>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</si>
  <si>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</si>
  <si>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</si>
  <si>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</si>
  <si>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</si>
  <si>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</si>
  <si>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</si>
  <si>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</si>
  <si>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</si>
  <si>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</si>
  <si>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</si>
  <si>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</si>
  <si>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</si>
  <si>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</si>
  <si>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</si>
  <si>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</si>
  <si>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</si>
  <si>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</si>
  <si>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</si>
  <si>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</si>
  <si>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</si>
  <si>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</si>
  <si>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</si>
  <si>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</si>
  <si>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</si>
  <si>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</si>
  <si>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</si>
  <si>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</si>
  <si>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</si>
  <si>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</si>
  <si>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</si>
  <si>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</si>
  <si>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</si>
  <si>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</si>
  <si>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</si>
  <si>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</si>
  <si>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</si>
  <si>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</si>
  <si>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</si>
  <si>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</si>
  <si>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</si>
  <si>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</si>
  <si>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</si>
  <si>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</si>
  <si>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</si>
  <si>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</si>
  <si>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</si>
  <si>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</si>
  <si>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</si>
  <si>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</si>
  <si>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</si>
  <si>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</si>
  <si>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</si>
  <si>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</si>
  <si>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</si>
  <si>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</si>
  <si>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</si>
  <si>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</si>
  <si>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</si>
  <si>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</si>
  <si>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</si>
  <si>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</si>
  <si>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</si>
  <si>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</si>
  <si>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</si>
  <si>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</si>
  <si>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</si>
  <si>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</si>
  <si>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</si>
  <si>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</si>
  <si>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</si>
  <si>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</si>
  <si>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</si>
  <si>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</si>
  <si>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</si>
  <si>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</si>
  <si>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</si>
  <si>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</si>
  <si>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</si>
  <si>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</si>
  <si>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</si>
  <si>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</si>
  <si>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</si>
  <si>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</si>
  <si>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</si>
  <si>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</si>
  <si>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</si>
  <si>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</si>
  <si>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</si>
  <si>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</si>
  <si>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</si>
  <si>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</si>
  <si>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</si>
  <si>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</si>
  <si>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</si>
  <si>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</si>
  <si>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</si>
  <si>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</si>
  <si>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</si>
  <si>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</si>
  <si>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</si>
  <si>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</si>
  <si>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</si>
  <si>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</si>
  <si>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</si>
  <si>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</si>
  <si>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</si>
  <si>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</si>
  <si>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</si>
  <si>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</si>
  <si>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</si>
  <si>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</si>
  <si>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</si>
  <si>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</si>
  <si>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</si>
  <si>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</si>
  <si>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</si>
  <si>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</si>
  <si>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</si>
  <si>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</si>
  <si>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</si>
  <si>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</si>
  <si>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</si>
  <si>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</si>
  <si>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</si>
  <si>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</si>
  <si>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</si>
  <si>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</si>
  <si>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</si>
  <si>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</si>
  <si>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</si>
  <si>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</si>
  <si>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</si>
  <si>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</si>
  <si>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</si>
  <si>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</si>
  <si>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</si>
  <si>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</si>
  <si>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</si>
  <si>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</si>
  <si>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</si>
  <si>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</si>
  <si>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</si>
  <si>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</si>
  <si>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</si>
  <si>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</si>
  <si>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</si>
  <si>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</si>
  <si>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</si>
  <si>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</si>
  <si>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</si>
  <si>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</si>
  <si>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</si>
  <si>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</si>
  <si>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</si>
  <si>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</si>
  <si>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</si>
  <si>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</si>
  <si>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</si>
  <si>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</si>
  <si>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</si>
  <si>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</si>
  <si>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</si>
  <si>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</si>
  <si>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</si>
  <si>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</si>
  <si>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</si>
  <si>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</si>
  <si>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</si>
  <si>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</si>
  <si>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</si>
  <si>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</si>
  <si>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</si>
  <si>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</si>
  <si>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</si>
  <si>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</si>
  <si>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</si>
  <si>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</si>
  <si>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</si>
  <si>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</si>
  <si>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</si>
  <si>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</si>
  <si>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</si>
  <si>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</si>
  <si>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</si>
  <si>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</si>
  <si>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</si>
  <si>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</si>
  <si>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</si>
  <si>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</si>
  <si>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</si>
  <si>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</si>
  <si>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</si>
  <si>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</si>
  <si>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</si>
  <si>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</si>
  <si>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</si>
  <si>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</si>
  <si>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</si>
  <si>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</si>
  <si>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</si>
  <si>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</si>
  <si>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</si>
  <si>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</si>
  <si>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</si>
  <si>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</si>
  <si>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</si>
  <si>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</si>
  <si>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</si>
  <si>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</si>
  <si>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</si>
  <si>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</si>
  <si>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</si>
  <si>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</si>
  <si>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</si>
  <si>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</si>
  <si>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</si>
  <si>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</si>
  <si>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</si>
  <si>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</si>
  <si>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</si>
  <si>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</si>
  <si>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</si>
  <si>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</si>
  <si>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</si>
  <si>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</si>
  <si>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</si>
  <si>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</si>
  <si>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</si>
  <si>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</si>
  <si>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</si>
  <si>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</si>
  <si>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</si>
  <si>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</si>
  <si>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</si>
  <si>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</si>
  <si>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</si>
  <si>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</si>
  <si>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</si>
  <si>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</si>
  <si>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</si>
  <si>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</si>
  <si>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</si>
  <si>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</si>
  <si>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</si>
  <si>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</si>
  <si>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</si>
  <si>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</si>
  <si>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</si>
  <si>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</si>
  <si>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</si>
  <si>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</si>
  <si>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</si>
  <si>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</si>
  <si>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</si>
  <si>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</si>
  <si>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</si>
  <si>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</si>
  <si>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</si>
  <si>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</si>
  <si>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</si>
  <si>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</si>
  <si>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</si>
  <si>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</si>
  <si>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</si>
  <si>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</si>
  <si>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</si>
  <si>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</si>
  <si>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</si>
  <si>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</si>
  <si>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</si>
  <si>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</si>
  <si>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</si>
  <si>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</si>
  <si>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</si>
  <si>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</si>
  <si>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</si>
  <si>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</si>
  <si>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</si>
  <si>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</si>
  <si>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</si>
  <si>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</si>
  <si>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</si>
  <si>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</si>
  <si>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</si>
  <si>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</si>
  <si>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</si>
  <si>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</si>
  <si>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</si>
  <si>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</si>
  <si>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</si>
  <si>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</si>
  <si>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</si>
  <si>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</si>
  <si>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</si>
  <si>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</si>
  <si>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</si>
  <si>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</si>
  <si>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</si>
  <si>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</si>
  <si>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</si>
  <si>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</si>
  <si>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</si>
  <si>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</si>
  <si>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</si>
  <si>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</si>
  <si>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</si>
  <si>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</si>
  <si>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</si>
  <si>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</si>
  <si>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</si>
  <si>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</si>
  <si>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</si>
  <si>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</si>
  <si>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</si>
  <si>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</si>
  <si>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</si>
  <si>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</si>
  <si>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</si>
  <si>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</si>
  <si>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</si>
  <si>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</si>
  <si>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</si>
  <si>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</si>
  <si>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</si>
  <si>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</si>
  <si>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</si>
  <si>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</si>
  <si>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</si>
  <si>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</si>
  <si>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</si>
  <si>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</si>
  <si>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</si>
  <si>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</si>
  <si>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</si>
  <si>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</si>
  <si>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</si>
  <si>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</si>
  <si>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</si>
  <si>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</si>
  <si>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</si>
  <si>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</si>
  <si>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</si>
  <si>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</si>
  <si>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</si>
  <si>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</si>
  <si>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</si>
  <si>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</si>
  <si>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</si>
  <si>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</si>
  <si>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</si>
  <si>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</si>
  <si>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</si>
  <si>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</si>
  <si>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</si>
  <si>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</si>
  <si>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</si>
  <si>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</si>
  <si>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</si>
  <si>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</si>
  <si>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</si>
  <si>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</si>
  <si>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</si>
  <si>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</si>
  <si>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</si>
  <si>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</si>
  <si>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</si>
  <si>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</si>
  <si>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</si>
  <si>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</si>
  <si>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</si>
  <si>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</si>
  <si>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</si>
  <si>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</si>
  <si>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</si>
  <si>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</si>
  <si>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</si>
  <si>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</si>
  <si>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</si>
  <si>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</si>
  <si>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</si>
  <si>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</si>
  <si>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</si>
  <si>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</si>
  <si>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</si>
  <si>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</si>
  <si>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</si>
  <si>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</si>
  <si>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</si>
  <si>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</si>
  <si>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</si>
  <si>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</si>
  <si>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</si>
  <si>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</si>
  <si>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</si>
  <si>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</si>
  <si>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</si>
  <si>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</si>
  <si>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</si>
  <si>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</si>
  <si>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</si>
  <si>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</si>
  <si>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</si>
  <si>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</si>
  <si>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</si>
  <si>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</si>
  <si>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</si>
  <si>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</si>
  <si>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</si>
  <si>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</si>
  <si>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</si>
  <si>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</si>
  <si>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</si>
  <si>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</si>
  <si>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</si>
  <si>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</si>
  <si>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</si>
  <si>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</si>
  <si>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</si>
  <si>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</si>
  <si>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</si>
  <si>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</si>
  <si>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</si>
  <si>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</si>
  <si>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</si>
  <si>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</si>
  <si>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</si>
  <si>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</si>
  <si>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</si>
  <si>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</si>
  <si>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</si>
  <si>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</si>
  <si>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</si>
  <si>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</si>
  <si>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</si>
  <si>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</si>
  <si>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</si>
  <si>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</si>
  <si>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</si>
  <si>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</si>
  <si>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</si>
  <si>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</si>
  <si>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</si>
  <si>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</si>
  <si>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</si>
  <si>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</si>
  <si>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</si>
  <si>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</si>
  <si>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</si>
  <si>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</si>
  <si>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</si>
  <si>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</si>
  <si>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</si>
  <si>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</si>
  <si>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</si>
  <si>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</si>
  <si>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</si>
  <si>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</si>
  <si>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</si>
  <si>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</si>
  <si>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</si>
  <si>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</si>
  <si>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</si>
  <si>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</si>
  <si>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</si>
  <si>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</si>
  <si>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</si>
  <si>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</si>
  <si>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</si>
  <si>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</si>
  <si>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</si>
  <si>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</si>
  <si>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</si>
  <si>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</si>
  <si>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</si>
  <si>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</si>
  <si>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</si>
  <si>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</si>
  <si>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</si>
  <si>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</si>
  <si>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</si>
  <si>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</si>
  <si>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</si>
  <si>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</si>
  <si>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</si>
  <si>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</si>
  <si>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</si>
  <si>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</si>
  <si>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</si>
  <si>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</si>
  <si>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</si>
  <si>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</si>
  <si>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</si>
  <si>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</si>
  <si>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</si>
  <si>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</si>
  <si>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</si>
  <si>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</si>
  <si>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</si>
  <si>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</si>
  <si>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</si>
  <si>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</si>
  <si>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</si>
  <si>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</si>
  <si>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</si>
  <si>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</si>
  <si>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</si>
  <si>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</si>
  <si>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</si>
  <si>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</si>
  <si>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</si>
  <si>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</si>
  <si>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</si>
  <si>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</si>
  <si>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</si>
  <si>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</si>
  <si>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</si>
  <si>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</si>
  <si>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</si>
  <si>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</si>
  <si>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</si>
  <si>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</si>
  <si>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</si>
  <si>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</si>
  <si>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</si>
  <si>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</si>
  <si>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</si>
  <si>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</si>
  <si>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</si>
  <si>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</si>
  <si>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</si>
  <si>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</si>
  <si>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</si>
  <si>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</si>
  <si>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</si>
  <si>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</si>
  <si>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</si>
  <si>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</si>
  <si>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</si>
  <si>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</si>
  <si>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</si>
  <si>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</si>
  <si>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</si>
  <si>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</si>
  <si>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</si>
  <si>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</si>
  <si>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</si>
  <si>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</si>
  <si>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</si>
  <si>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</si>
  <si>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</si>
  <si>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</si>
  <si>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</si>
  <si>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</si>
  <si>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</si>
  <si>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</si>
  <si>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</si>
  <si>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</si>
  <si>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</si>
  <si>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</si>
  <si>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</si>
  <si>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</si>
  <si>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</si>
  <si>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</si>
  <si>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</si>
  <si>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</si>
  <si>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</si>
  <si>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</si>
  <si>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</si>
  <si>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</si>
  <si>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</si>
  <si>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</si>
  <si>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</si>
  <si>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</si>
  <si>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</si>
  <si>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</si>
  <si>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</si>
  <si>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</si>
  <si>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</si>
  <si>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</si>
  <si>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</si>
  <si>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</si>
  <si>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</si>
  <si>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</si>
  <si>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</si>
  <si>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</si>
  <si>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</si>
  <si>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</si>
  <si>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</si>
  <si>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</si>
  <si>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</si>
  <si>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</si>
  <si>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</si>
  <si>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</si>
  <si>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</si>
  <si>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</si>
  <si>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</si>
  <si>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</si>
  <si>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</si>
  <si>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</si>
  <si>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</si>
  <si>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</si>
  <si>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</si>
  <si>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</si>
  <si>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</si>
  <si>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</si>
  <si>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</si>
  <si>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</si>
  <si>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</si>
  <si>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</si>
  <si>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</si>
  <si>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</si>
  <si>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</si>
  <si>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</si>
  <si>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</si>
  <si>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</si>
  <si>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</si>
  <si>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</si>
  <si>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</si>
  <si>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</si>
  <si>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</si>
  <si>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</si>
  <si>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</si>
  <si>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</si>
  <si>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</si>
  <si>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</si>
  <si>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</si>
  <si>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</si>
  <si>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</si>
  <si>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</si>
  <si>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</si>
  <si>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</si>
  <si>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</si>
  <si>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</si>
  <si>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</si>
  <si>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</si>
  <si>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</si>
  <si>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</si>
  <si>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</si>
  <si>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</si>
  <si>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</si>
  <si>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</si>
  <si>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</si>
  <si>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</si>
  <si>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</si>
  <si>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</si>
  <si>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</si>
  <si>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</si>
  <si>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</si>
  <si>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</si>
  <si>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</si>
  <si>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</si>
  <si>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</si>
  <si>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</si>
  <si>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</si>
  <si>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</si>
  <si>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</si>
  <si>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</si>
  <si>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</si>
  <si>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</si>
  <si>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</si>
  <si>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</si>
  <si>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</si>
  <si>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</si>
  <si>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</si>
  <si>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</si>
  <si>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</si>
  <si>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</si>
  <si>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</si>
  <si>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</si>
  <si>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</si>
  <si>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</si>
  <si>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</si>
  <si>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</si>
  <si>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</si>
  <si>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</si>
  <si>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</si>
  <si>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</si>
  <si>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</si>
  <si>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</si>
  <si>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</si>
  <si>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</si>
  <si>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</si>
  <si>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</si>
  <si>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</si>
  <si>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</si>
  <si>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</si>
  <si>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</si>
  <si>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</si>
  <si>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</si>
  <si>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</si>
  <si>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</si>
  <si>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</si>
  <si>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</si>
  <si>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</si>
  <si>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</si>
  <si>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</si>
  <si>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</si>
  <si>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</si>
  <si>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</si>
  <si>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</si>
  <si>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</si>
  <si>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</si>
  <si>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</si>
  <si>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</si>
  <si>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</si>
  <si>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</si>
  <si>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</si>
  <si>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</si>
  <si>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</si>
  <si>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</si>
  <si>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</si>
  <si>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</si>
  <si>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</si>
  <si>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</si>
  <si>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</si>
  <si>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</si>
  <si>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</si>
  <si>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</si>
  <si>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</si>
  <si>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</si>
  <si>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</si>
  <si>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</si>
  <si>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</si>
  <si>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</si>
  <si>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</si>
  <si>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</si>
  <si>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</si>
  <si>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</si>
  <si>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</si>
  <si>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</si>
  <si>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</si>
  <si>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</si>
  <si>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</si>
  <si>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</si>
  <si>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</si>
  <si>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</si>
  <si>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</si>
  <si>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</si>
  <si>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</si>
  <si>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</si>
  <si>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</si>
  <si>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</si>
  <si>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</si>
  <si>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</si>
  <si>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</si>
  <si>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</si>
  <si>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</si>
  <si>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</si>
  <si>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</si>
  <si>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</si>
  <si>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</si>
  <si>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</si>
  <si>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</si>
  <si>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</si>
  <si>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</si>
  <si>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</si>
  <si>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</si>
  <si>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</si>
  <si>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</si>
  <si>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</si>
  <si>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</si>
  <si>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</si>
  <si>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</si>
  <si>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</si>
  <si>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</si>
  <si>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</si>
  <si>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</si>
  <si>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</si>
  <si>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</si>
  <si>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</si>
  <si>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</si>
  <si>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</si>
  <si>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</si>
  <si>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</si>
  <si>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</si>
  <si>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</si>
  <si>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</si>
  <si>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</si>
  <si>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</si>
  <si>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</si>
  <si>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</si>
  <si>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</si>
  <si>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</si>
  <si>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</si>
  <si>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</si>
  <si>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</si>
  <si>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</si>
  <si>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</si>
  <si>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</si>
  <si>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</si>
  <si>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</si>
  <si>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</si>
  <si>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</si>
  <si>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</si>
  <si>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</si>
  <si>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</si>
  <si>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</si>
  <si>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</si>
  <si>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</si>
  <si>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</si>
  <si>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</si>
  <si>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</si>
  <si>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</si>
  <si>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</si>
  <si>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</si>
  <si>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</si>
  <si>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</si>
  <si>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</si>
  <si>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</si>
  <si>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</si>
  <si>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</si>
  <si>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</si>
  <si>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</si>
  <si>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</si>
  <si>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</si>
  <si>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</si>
  <si>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</si>
  <si>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</si>
  <si>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</si>
  <si>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</si>
  <si>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</si>
  <si>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</si>
  <si>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</si>
  <si>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</si>
  <si>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</si>
  <si>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</si>
  <si>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</si>
  <si>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</si>
  <si>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</si>
  <si>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</si>
  <si>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</si>
  <si>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</si>
  <si>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</si>
  <si>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</si>
  <si>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</si>
  <si>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</si>
  <si>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</si>
  <si>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</si>
  <si>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</si>
  <si>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</si>
  <si>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</si>
  <si>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</si>
  <si>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</si>
  <si>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</si>
  <si>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</si>
  <si>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</si>
  <si>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</si>
  <si>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</si>
  <si>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</si>
  <si>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</si>
  <si>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</si>
  <si>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</si>
  <si>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</si>
  <si>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</si>
  <si>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</si>
  <si>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</si>
  <si>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</si>
  <si>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</si>
  <si>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</si>
  <si>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</si>
  <si>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</si>
  <si>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</si>
  <si>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</si>
  <si>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</si>
  <si>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</si>
  <si>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</si>
  <si>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</si>
  <si>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</si>
  <si>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</si>
  <si>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</si>
  <si>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</si>
  <si>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</si>
  <si>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</si>
  <si>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</si>
  <si>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</si>
  <si>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</si>
  <si>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</si>
  <si>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</si>
  <si>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</si>
  <si>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</si>
  <si>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</si>
  <si>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</si>
  <si>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</si>
  <si>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</si>
  <si>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</si>
  <si>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</si>
  <si>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</si>
  <si>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</si>
  <si>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</si>
  <si>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</si>
  <si>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</si>
  <si>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</si>
  <si>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</si>
  <si>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</si>
  <si>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</si>
  <si>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</si>
  <si>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</si>
  <si>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</si>
  <si>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</si>
  <si>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</si>
  <si>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</si>
  <si>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</si>
  <si>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</si>
  <si>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</si>
  <si>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</si>
  <si>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</si>
  <si>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</si>
  <si>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</si>
  <si>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</si>
  <si>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</si>
  <si>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</si>
  <si>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</si>
  <si>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</si>
  <si>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</si>
  <si>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</si>
  <si>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</si>
  <si>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</si>
  <si>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</si>
  <si>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</si>
  <si>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</si>
  <si>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</si>
  <si>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</si>
  <si>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</si>
  <si>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</si>
  <si>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</si>
  <si>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</si>
  <si>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</si>
  <si>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</si>
  <si>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</si>
  <si>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</si>
  <si>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</si>
  <si>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</si>
  <si>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</si>
  <si>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</si>
  <si>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</si>
  <si>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</si>
  <si>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</si>
  <si>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</si>
  <si>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</si>
  <si>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</si>
  <si>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</si>
  <si>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</si>
  <si>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</si>
  <si>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</si>
  <si>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</si>
  <si>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</si>
  <si>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</si>
  <si>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</si>
  <si>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</si>
  <si>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</si>
  <si>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</si>
  <si>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</si>
  <si>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</si>
  <si>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</si>
  <si>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</si>
  <si>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</si>
  <si>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</si>
  <si>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</si>
  <si>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</si>
  <si>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</si>
  <si>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</si>
  <si>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</si>
  <si>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</si>
  <si>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</si>
  <si>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</si>
  <si>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</si>
  <si>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</si>
  <si>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</si>
  <si>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</si>
  <si>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</si>
  <si>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</si>
  <si>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</si>
  <si>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</si>
  <si>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</si>
  <si>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</si>
  <si>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</si>
  <si>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</si>
  <si>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</si>
  <si>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</si>
  <si>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</si>
  <si>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</si>
  <si>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</si>
  <si>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</si>
  <si>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</si>
  <si>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</si>
  <si>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</si>
  <si>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</si>
  <si>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</si>
  <si>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</si>
  <si>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</si>
  <si>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</si>
  <si>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</si>
  <si>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</si>
  <si>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</si>
  <si>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</si>
  <si>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</si>
  <si>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</si>
  <si>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</si>
  <si>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</si>
  <si>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</si>
  <si>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</si>
  <si>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</si>
  <si>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</si>
  <si>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</si>
  <si>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</si>
  <si>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</si>
  <si>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</si>
  <si>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</si>
  <si>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</si>
  <si>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</si>
  <si>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</si>
  <si>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</si>
  <si>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</si>
  <si>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</si>
  <si>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</si>
  <si>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</si>
  <si>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</si>
  <si>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</si>
  <si>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</si>
  <si>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</si>
  <si>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</si>
  <si>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</si>
  <si>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</si>
  <si>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</si>
  <si>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</si>
  <si>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</si>
  <si>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</si>
  <si>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</si>
  <si>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</si>
  <si>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</si>
  <si>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</si>
  <si>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</si>
  <si>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</si>
  <si>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</si>
  <si>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</si>
  <si>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</si>
  <si>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</si>
  <si>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</si>
  <si>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</si>
  <si>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</si>
  <si>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</si>
  <si>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</si>
  <si>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</si>
  <si>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</si>
  <si>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</si>
  <si>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</si>
  <si>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</si>
  <si>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</si>
  <si>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</si>
  <si>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</si>
  <si>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</si>
  <si>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</si>
  <si>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</si>
  <si>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</si>
  <si>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</si>
  <si>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</si>
  <si>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</si>
  <si>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</si>
  <si>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</si>
  <si>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</si>
  <si>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</si>
  <si>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</si>
  <si>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</si>
  <si>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</si>
  <si>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</si>
  <si>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</si>
  <si>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</si>
  <si>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</si>
  <si>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</si>
  <si>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</si>
  <si>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</si>
  <si>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</si>
  <si>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</si>
  <si>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</si>
  <si>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</si>
  <si>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</si>
  <si>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</si>
  <si>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</si>
  <si>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</si>
  <si>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</si>
  <si>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</si>
  <si>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</si>
  <si>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</si>
  <si>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</si>
  <si>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</si>
  <si>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</si>
  <si>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</si>
  <si>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</si>
  <si>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</si>
  <si>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</si>
  <si>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</si>
  <si>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</si>
  <si>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</si>
  <si>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</si>
  <si>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</si>
  <si>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</si>
  <si>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</si>
  <si>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</si>
  <si>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</si>
  <si>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</si>
  <si>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</si>
  <si>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</si>
  <si>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</si>
  <si>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</si>
  <si>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</si>
  <si>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</si>
  <si>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</si>
  <si>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</si>
  <si>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</si>
  <si>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</si>
  <si>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</si>
  <si>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</si>
  <si>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</si>
  <si>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</si>
  <si>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</si>
  <si>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</si>
  <si>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</si>
  <si>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</si>
  <si>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</si>
  <si>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</si>
  <si>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</si>
  <si>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</si>
  <si>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</si>
  <si>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</si>
  <si>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</si>
  <si>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</si>
  <si>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</si>
  <si>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</si>
  <si>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</si>
  <si>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</si>
  <si>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</si>
  <si>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</si>
  <si>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</si>
  <si>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</si>
  <si>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</si>
  <si>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</si>
  <si>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</si>
  <si>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</si>
  <si>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</si>
  <si>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</si>
  <si>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</si>
  <si>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</si>
  <si>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</si>
  <si>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</si>
  <si>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</si>
  <si>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</si>
  <si>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</si>
  <si>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</si>
  <si>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</si>
  <si>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</si>
  <si>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</si>
  <si>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</si>
  <si>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</si>
  <si>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</si>
  <si>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</si>
  <si>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</si>
  <si>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</si>
  <si>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</si>
  <si>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</si>
  <si>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</si>
  <si>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</si>
  <si>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</si>
  <si>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</si>
  <si>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</si>
  <si>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</si>
  <si>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</si>
  <si>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</si>
  <si>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</si>
  <si>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</si>
  <si>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</si>
  <si>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</si>
  <si>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</si>
  <si>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</si>
  <si>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</si>
  <si>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</si>
  <si>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</si>
  <si>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</si>
  <si>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</si>
  <si>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</si>
  <si>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</si>
  <si>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</si>
  <si>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</si>
  <si>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</si>
  <si>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</si>
  <si>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</si>
  <si>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</si>
  <si>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</si>
  <si>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</si>
  <si>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</si>
  <si>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</si>
  <si>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</si>
  <si>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</si>
  <si>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</si>
  <si>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</si>
  <si>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</si>
  <si>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</si>
  <si>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</si>
  <si>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</si>
  <si>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</si>
  <si>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</si>
  <si>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</si>
  <si>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</si>
  <si>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</si>
  <si>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</si>
  <si>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</si>
  <si>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</si>
  <si>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</si>
  <si>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</si>
  <si>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</si>
  <si>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</si>
  <si>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</si>
  <si>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</si>
  <si>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</si>
  <si>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</si>
  <si>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</si>
  <si>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</si>
  <si>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</si>
  <si>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</si>
  <si>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</si>
  <si>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</si>
  <si>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</si>
  <si>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</si>
  <si>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</si>
  <si>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</si>
  <si>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</si>
  <si>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</si>
  <si>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</si>
  <si>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</si>
  <si>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</si>
  <si>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</si>
  <si>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</si>
  <si>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</si>
  <si>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</si>
  <si>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</si>
  <si>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</si>
  <si>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</si>
  <si>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</si>
  <si>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</si>
  <si>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</si>
  <si>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</si>
  <si>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</si>
  <si>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</si>
  <si>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</si>
  <si>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</si>
  <si>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</si>
  <si>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</si>
  <si>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</si>
  <si>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</si>
  <si>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</si>
  <si>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</si>
  <si>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</si>
  <si>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</si>
  <si>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</si>
  <si>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</si>
  <si>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</si>
  <si>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</si>
  <si>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</si>
  <si>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</si>
  <si>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</si>
  <si>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</si>
  <si>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</si>
  <si>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</si>
  <si>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</si>
  <si>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</si>
  <si>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</si>
  <si>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</si>
  <si>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</si>
  <si>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</si>
  <si>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</si>
  <si>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</si>
  <si>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</si>
  <si>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</si>
  <si>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</si>
  <si>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</si>
  <si>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</si>
  <si>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</si>
  <si>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</si>
  <si>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</si>
  <si>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</si>
  <si>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</si>
  <si>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</si>
  <si>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</si>
  <si>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</si>
  <si>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</si>
  <si>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</si>
  <si>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</si>
  <si>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</si>
  <si>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</si>
  <si>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</si>
  <si>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</si>
  <si>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</si>
  <si>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</si>
  <si>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</si>
  <si>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</si>
  <si>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</si>
  <si>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</si>
  <si>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</si>
  <si>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</si>
  <si>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</si>
  <si>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</si>
  <si>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</si>
  <si>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</si>
  <si>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</si>
  <si>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</si>
  <si>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</si>
  <si>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</si>
  <si>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</si>
  <si>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</si>
  <si>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</si>
  <si>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</si>
  <si>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</si>
  <si>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</si>
  <si>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</si>
  <si>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</si>
  <si>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</si>
  <si>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</si>
  <si>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</si>
  <si>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</si>
  <si>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</si>
  <si>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</si>
  <si>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</si>
  <si>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</si>
  <si>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</si>
  <si>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</si>
  <si>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</si>
  <si>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</si>
  <si>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</si>
  <si>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</si>
  <si>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</si>
  <si>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</si>
  <si>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</si>
  <si>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</si>
  <si>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</si>
  <si>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</si>
  <si>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</si>
  <si>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</si>
  <si>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</si>
  <si>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</si>
  <si>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</si>
  <si>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</si>
  <si>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</si>
  <si>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</si>
  <si>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</si>
  <si>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</si>
  <si>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</si>
  <si>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</si>
  <si>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</si>
  <si>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</si>
  <si>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</si>
  <si>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</si>
  <si>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</si>
  <si>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</si>
  <si>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</si>
  <si>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</si>
  <si>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</si>
  <si>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</si>
  <si>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</si>
  <si>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</si>
  <si>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</si>
  <si>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</si>
  <si>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</si>
  <si>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</si>
  <si>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</si>
  <si>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</si>
  <si>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</si>
  <si>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</si>
  <si>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</si>
  <si>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</si>
  <si>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</si>
  <si>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</si>
  <si>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</si>
  <si>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</si>
  <si>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</si>
  <si>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</si>
  <si>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</si>
  <si>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</si>
  <si>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</si>
  <si>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</si>
  <si>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</si>
  <si>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</si>
  <si>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</si>
  <si>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</si>
  <si>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</si>
  <si>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</si>
  <si>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</si>
  <si>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</si>
  <si>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</si>
  <si>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</si>
  <si>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</si>
  <si>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</si>
  <si>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</si>
  <si>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</si>
  <si>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</si>
  <si>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</si>
  <si>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</si>
  <si>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</si>
  <si>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</si>
  <si>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</si>
  <si>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</si>
  <si>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</si>
  <si>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</si>
  <si>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</si>
  <si>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</si>
  <si>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</si>
  <si>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</si>
  <si>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</si>
  <si>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</si>
  <si>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</si>
  <si>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</si>
  <si>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</si>
  <si>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</si>
  <si>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</si>
  <si>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</si>
  <si>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</si>
  <si>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</si>
  <si>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</si>
  <si>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</si>
  <si>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</si>
  <si>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</si>
  <si>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</si>
  <si>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</si>
  <si>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</si>
  <si>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</si>
  <si>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</si>
  <si>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</si>
  <si>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</si>
  <si>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</si>
  <si>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</si>
  <si>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</si>
  <si>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</si>
  <si>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</si>
  <si>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</si>
  <si>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</si>
  <si>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</si>
  <si>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</si>
  <si>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</si>
  <si>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</si>
  <si>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</si>
  <si>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</si>
  <si>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</si>
  <si>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</si>
  <si>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</si>
  <si>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</si>
  <si>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</si>
  <si>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</si>
  <si>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</si>
  <si>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</si>
  <si>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</si>
  <si>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</si>
  <si>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</si>
  <si>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</si>
  <si>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</si>
  <si>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</si>
  <si>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</si>
  <si>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</si>
  <si>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</si>
  <si>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</si>
  <si>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</si>
  <si>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</si>
  <si>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</si>
  <si>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</si>
  <si>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</si>
  <si>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</si>
  <si>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</si>
  <si>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</si>
  <si>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</si>
  <si>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</si>
  <si>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</si>
  <si>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</si>
  <si>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</si>
  <si>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</si>
  <si>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</si>
  <si>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</si>
  <si>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</si>
  <si>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</si>
  <si>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</si>
  <si>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</si>
  <si>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</si>
  <si>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</si>
  <si>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</si>
  <si>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</si>
  <si>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</si>
  <si>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</si>
  <si>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</si>
  <si>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</si>
  <si>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</si>
  <si>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</si>
  <si>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</si>
  <si>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</si>
  <si>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</si>
  <si>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</si>
  <si>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</si>
  <si>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</si>
  <si>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</si>
  <si>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</si>
  <si>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</si>
  <si>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</si>
  <si>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</si>
  <si>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</si>
  <si>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</si>
  <si>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</si>
  <si>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</si>
  <si>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</si>
  <si>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</si>
  <si>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</si>
  <si>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</si>
  <si>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</si>
  <si>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</si>
  <si>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</si>
  <si>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</si>
  <si>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</si>
  <si>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</si>
  <si>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</si>
  <si>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</si>
  <si>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</si>
  <si>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</si>
  <si>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</si>
  <si>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</si>
  <si>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</si>
  <si>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</si>
  <si>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</si>
  <si>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</si>
  <si>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</si>
  <si>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</si>
  <si>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</si>
  <si>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</si>
  <si>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</si>
  <si>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</si>
  <si>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</si>
  <si>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</si>
  <si>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</si>
  <si>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</si>
  <si>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</si>
  <si>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</si>
  <si>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</si>
  <si>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</si>
  <si>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</si>
  <si>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</si>
  <si>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</si>
  <si>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</si>
  <si>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</si>
  <si>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</si>
  <si>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</si>
  <si>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</si>
  <si>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</si>
  <si>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</si>
  <si>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</si>
  <si>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</si>
  <si>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</si>
  <si>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</si>
  <si>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</si>
  <si>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</si>
  <si>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</si>
  <si>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</si>
  <si>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</si>
  <si>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</si>
  <si>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</si>
  <si>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</si>
  <si>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</si>
  <si>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</si>
  <si>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</si>
  <si>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</si>
  <si>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</si>
  <si>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</si>
  <si>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</si>
  <si>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</si>
  <si>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</si>
  <si>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</si>
  <si>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</si>
  <si>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</si>
  <si>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</si>
  <si>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</si>
  <si>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</si>
  <si>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</si>
  <si>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</si>
  <si>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</si>
  <si>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</si>
  <si>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</si>
  <si>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</si>
  <si>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</si>
  <si>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</si>
  <si>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</si>
  <si>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</si>
  <si>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</si>
  <si>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</si>
  <si>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</si>
  <si>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</si>
  <si>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</si>
  <si>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</si>
  <si>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</si>
  <si>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</si>
  <si>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</si>
  <si>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</si>
  <si>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</si>
  <si>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</si>
  <si>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</si>
  <si>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</si>
  <si>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</si>
  <si>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</si>
  <si>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</si>
  <si>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</si>
  <si>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</si>
  <si>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</si>
  <si>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</si>
  <si>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</si>
  <si>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</si>
  <si>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</si>
  <si>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</si>
  <si>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</si>
  <si>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</si>
  <si>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</si>
  <si>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</si>
  <si>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</si>
  <si>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</si>
  <si>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</si>
  <si>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</si>
  <si>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</si>
  <si>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</si>
  <si>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</si>
  <si>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</si>
  <si>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</si>
  <si>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</si>
  <si>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</si>
  <si>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</si>
  <si>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</si>
  <si>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</si>
  <si>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</si>
  <si>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</si>
  <si>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</si>
  <si>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</si>
  <si>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</si>
  <si>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</si>
  <si>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</si>
  <si>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</si>
  <si>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</si>
  <si>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</si>
  <si>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</si>
  <si>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</si>
  <si>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</si>
  <si>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</si>
  <si>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</si>
  <si>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</si>
  <si>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</si>
  <si>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</si>
  <si>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</si>
  <si>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</si>
  <si>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</si>
  <si>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</si>
  <si>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</si>
  <si>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</si>
  <si>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</si>
  <si>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</si>
  <si>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</si>
  <si>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</si>
  <si>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</si>
  <si>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</si>
  <si>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</si>
  <si>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</si>
  <si>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</si>
  <si>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</si>
  <si>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</si>
  <si>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</si>
  <si>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</si>
  <si>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</si>
  <si>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</si>
  <si>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</si>
  <si>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</si>
  <si>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</si>
  <si>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</si>
  <si>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</si>
  <si>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</si>
  <si>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</si>
  <si>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</si>
  <si>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</si>
  <si>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</si>
  <si>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</si>
  <si>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</si>
  <si>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</si>
  <si>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</si>
  <si>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</si>
  <si>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</si>
  <si>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</si>
  <si>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</si>
  <si>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</si>
  <si>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</si>
  <si>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</si>
  <si>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</si>
  <si>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</si>
  <si>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</si>
  <si>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</si>
  <si>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</si>
  <si>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</si>
  <si>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</si>
  <si>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</si>
  <si>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</si>
  <si>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</si>
  <si>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</si>
  <si>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</si>
  <si>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</si>
  <si>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</si>
  <si>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</si>
  <si>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</si>
  <si>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</si>
  <si>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</si>
  <si>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</si>
  <si>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</si>
  <si>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</si>
  <si>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</si>
  <si>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</si>
  <si>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</si>
  <si>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</si>
  <si>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</si>
  <si>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</si>
  <si>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</si>
  <si>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</si>
  <si>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</si>
  <si>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</si>
  <si>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</si>
  <si>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</si>
  <si>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</si>
  <si>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</si>
  <si>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</si>
  <si>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</si>
  <si>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</si>
  <si>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</si>
  <si>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</si>
  <si>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</si>
  <si>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</si>
  <si>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</si>
  <si>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</si>
  <si>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</si>
  <si>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</si>
  <si>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</si>
  <si>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</si>
  <si>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</si>
  <si>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</si>
  <si>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</si>
  <si>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</si>
  <si>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</si>
  <si>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</si>
  <si>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</si>
  <si>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</si>
  <si>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</si>
  <si>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</si>
  <si>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</si>
  <si>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</si>
  <si>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</si>
  <si>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</si>
  <si>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</si>
  <si>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</si>
  <si>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</si>
  <si>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</si>
  <si>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</si>
  <si>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</si>
  <si>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</si>
  <si>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</si>
  <si>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</si>
  <si>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</si>
  <si>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</si>
  <si>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</si>
  <si>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</si>
  <si>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</si>
  <si>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</si>
  <si>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</si>
  <si>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</si>
  <si>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</si>
  <si>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</si>
  <si>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</si>
  <si>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</si>
  <si>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</si>
  <si>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</si>
  <si>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</si>
  <si>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</si>
  <si>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</si>
  <si>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</si>
  <si>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</si>
  <si>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</si>
  <si>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</si>
  <si>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</si>
  <si>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</si>
  <si>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</si>
  <si>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</si>
  <si>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</si>
  <si>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</si>
  <si>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</si>
  <si>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</si>
  <si>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</si>
  <si>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</si>
  <si>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</si>
  <si>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</si>
  <si>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</si>
  <si>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</si>
  <si>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</si>
  <si>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</si>
  <si>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</si>
  <si>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</si>
  <si>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</si>
  <si>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</si>
  <si>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</si>
  <si>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</si>
  <si>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</si>
  <si>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</si>
  <si>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</si>
  <si>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</si>
  <si>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</si>
  <si>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</si>
  <si>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</si>
  <si>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</si>
  <si>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</si>
  <si>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</si>
  <si>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</si>
  <si>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</si>
  <si>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</si>
  <si>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</si>
  <si>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</si>
  <si>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</si>
  <si>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</si>
  <si>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</si>
  <si>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</si>
  <si>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</si>
  <si>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</si>
  <si>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</si>
  <si>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</si>
  <si>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</si>
  <si>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</si>
  <si>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</si>
  <si>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</si>
  <si>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</si>
  <si>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</si>
  <si>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</si>
  <si>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</si>
  <si>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</si>
  <si>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</si>
  <si>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</si>
  <si>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</si>
  <si>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</si>
  <si>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</si>
  <si>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</si>
  <si>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</si>
  <si>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</si>
  <si>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</si>
  <si>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</si>
  <si>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</si>
  <si>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</si>
  <si>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</si>
  <si>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</si>
  <si>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</si>
  <si>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</si>
  <si>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</si>
  <si>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</si>
  <si>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</si>
  <si>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</si>
  <si>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</si>
  <si>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</si>
  <si>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</si>
  <si>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</si>
  <si>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</si>
  <si>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</si>
  <si>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</si>
  <si>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</si>
  <si>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</si>
  <si>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</si>
  <si>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</si>
  <si>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</si>
  <si>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</si>
  <si>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</si>
  <si>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</si>
  <si>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</si>
  <si>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</si>
  <si>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</si>
  <si>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</si>
  <si>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</si>
  <si>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</si>
  <si>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</si>
  <si>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</si>
  <si>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</si>
  <si>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</si>
  <si>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</si>
  <si>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</si>
  <si>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</si>
  <si>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</si>
  <si>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</si>
  <si>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</si>
  <si>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</si>
  <si>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</si>
  <si>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</si>
  <si>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</si>
  <si>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</si>
  <si>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</si>
  <si>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</si>
  <si>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</si>
  <si>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</si>
  <si>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</si>
  <si>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</si>
  <si>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</si>
  <si>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</si>
  <si>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</si>
  <si>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</si>
  <si>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</si>
  <si>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</si>
  <si>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</si>
  <si>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</si>
  <si>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</si>
  <si>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</si>
  <si>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</si>
  <si>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</si>
  <si>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</si>
  <si>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</si>
  <si>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</si>
  <si>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</si>
  <si>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</si>
  <si>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</si>
  <si>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</si>
  <si>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</si>
  <si>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</si>
  <si>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</si>
  <si>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</si>
  <si>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</si>
  <si>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</si>
  <si>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</si>
  <si>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</si>
  <si>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</si>
  <si>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</si>
  <si>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</si>
  <si>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</si>
  <si>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</si>
  <si>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</si>
  <si>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</si>
  <si>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</si>
  <si>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</si>
  <si>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</si>
  <si>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</si>
  <si>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</si>
  <si>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</si>
  <si>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</si>
  <si>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</si>
  <si>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</si>
  <si>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</si>
  <si>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</si>
  <si>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</si>
  <si>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</si>
  <si>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</si>
  <si>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</si>
  <si>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</si>
  <si>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</si>
  <si>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</si>
  <si>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</si>
  <si>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</si>
  <si>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</si>
  <si>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</si>
  <si>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</si>
  <si>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</si>
  <si>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</si>
  <si>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</si>
  <si>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</si>
  <si>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</si>
  <si>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</si>
  <si>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</si>
  <si>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</si>
  <si>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</si>
  <si>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</si>
  <si>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</si>
  <si>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</si>
  <si>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</si>
  <si>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</si>
  <si>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</si>
  <si>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</si>
  <si>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</si>
  <si>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</si>
  <si>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</si>
  <si>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</si>
  <si>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</si>
  <si>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</si>
  <si>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</si>
  <si>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</si>
  <si>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</si>
  <si>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</si>
  <si>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</si>
  <si>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</si>
  <si>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</si>
  <si>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</si>
  <si>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</si>
  <si>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</si>
  <si>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</si>
  <si>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</si>
  <si>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</si>
  <si>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</si>
  <si>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</si>
  <si>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</si>
  <si>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</si>
  <si>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</si>
  <si>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</si>
  <si>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</si>
  <si>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</si>
  <si>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</si>
  <si>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</si>
  <si>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</si>
  <si>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</si>
  <si>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</si>
  <si>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</si>
  <si>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</si>
  <si>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</si>
  <si>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</si>
  <si>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</si>
  <si>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</si>
  <si>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</si>
  <si>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</si>
  <si>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</si>
  <si>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</si>
  <si>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</si>
  <si>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</si>
  <si>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</si>
  <si>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</si>
  <si>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</si>
  <si>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</si>
  <si>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</si>
  <si>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</si>
  <si>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</si>
  <si>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</si>
  <si>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</si>
  <si>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</si>
  <si>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</si>
  <si>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</si>
  <si>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</si>
  <si>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</si>
  <si>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</si>
  <si>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</si>
  <si>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</si>
  <si>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</si>
  <si>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</si>
  <si>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</si>
  <si>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</si>
  <si>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</si>
  <si>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</si>
  <si>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</si>
  <si>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</si>
  <si>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</si>
  <si>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</si>
  <si>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</si>
  <si>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</si>
  <si>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</si>
  <si>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</si>
  <si>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</si>
  <si>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</si>
  <si>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</si>
  <si>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</si>
  <si>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</si>
  <si>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</si>
  <si>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</si>
  <si>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</si>
  <si>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</si>
  <si>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</si>
  <si>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</si>
  <si>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</si>
  <si>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</si>
  <si>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</si>
  <si>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</si>
  <si>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</si>
  <si>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</si>
  <si>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</si>
  <si>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</si>
  <si>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</si>
  <si>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</si>
  <si>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</si>
  <si>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</si>
  <si>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</si>
  <si>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</si>
  <si>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</si>
  <si>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</si>
  <si>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</si>
  <si>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</si>
  <si>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</si>
  <si>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</si>
  <si>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</si>
  <si>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</si>
  <si>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</si>
  <si>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</si>
  <si>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</si>
  <si>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</si>
  <si>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</si>
  <si>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</si>
  <si>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</si>
  <si>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</si>
  <si>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</si>
  <si>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</si>
  <si>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</si>
  <si>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</si>
  <si>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</si>
  <si>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</si>
  <si>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</si>
  <si>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</si>
  <si>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</si>
  <si>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</si>
  <si>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</si>
  <si>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</si>
  <si>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</si>
  <si>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</si>
  <si>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</si>
  <si>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</si>
  <si>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</si>
  <si>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</si>
  <si>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</si>
  <si>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</si>
  <si>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</si>
  <si>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</si>
  <si>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</si>
  <si>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</si>
  <si>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</si>
  <si>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</si>
  <si>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</si>
  <si>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</si>
  <si>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</si>
  <si>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</si>
  <si>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</si>
  <si>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</si>
  <si>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</si>
  <si>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</si>
  <si>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</si>
  <si>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</si>
  <si>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</si>
  <si>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</si>
  <si>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</si>
  <si>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</si>
  <si>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</si>
  <si>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</si>
  <si>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</si>
  <si>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</si>
  <si>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</si>
  <si>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</si>
  <si>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</si>
  <si>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</si>
  <si>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</si>
  <si>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</si>
  <si>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</si>
  <si>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</si>
  <si>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</si>
  <si>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</si>
  <si>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</si>
  <si>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</si>
  <si>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</si>
  <si>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</si>
  <si>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</si>
  <si>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</si>
  <si>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</si>
  <si>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</si>
  <si>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</si>
  <si>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</si>
  <si>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</si>
  <si>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</si>
  <si>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</si>
  <si>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</si>
  <si>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</si>
  <si>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</si>
  <si>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</si>
  <si>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</si>
  <si>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</si>
  <si>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</si>
  <si>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</si>
  <si>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</si>
  <si>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</si>
  <si>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</si>
  <si>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</si>
  <si>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</si>
  <si>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</si>
  <si>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</si>
  <si>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</si>
  <si>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</si>
  <si>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</si>
  <si>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</si>
  <si>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</si>
  <si>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</si>
  <si>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</si>
  <si>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</si>
  <si>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</si>
  <si>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</si>
  <si>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</si>
  <si>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</si>
  <si>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</si>
  <si>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</si>
  <si>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</si>
  <si>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</si>
  <si>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</si>
  <si>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</si>
  <si>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</si>
  <si>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</si>
  <si>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</si>
  <si>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</si>
  <si>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</si>
  <si>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</si>
  <si>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</si>
  <si>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</si>
  <si>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</si>
  <si>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</si>
  <si>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</si>
  <si>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</si>
  <si>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</si>
  <si>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</si>
  <si>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</si>
  <si>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</si>
  <si>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</si>
  <si>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</si>
  <si>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</si>
  <si>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</si>
  <si>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</si>
  <si>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</si>
  <si>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</si>
  <si>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</si>
  <si>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</si>
  <si>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</si>
  <si>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</si>
  <si>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</si>
  <si>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</si>
  <si>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</si>
  <si>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</si>
  <si>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</si>
  <si>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</si>
  <si>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</si>
  <si>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</si>
  <si>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</si>
  <si>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</si>
  <si>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</si>
  <si>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</si>
  <si>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</si>
  <si>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</si>
  <si>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</si>
  <si>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</si>
  <si>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</si>
  <si>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</si>
  <si>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</si>
  <si>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</si>
  <si>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</si>
  <si>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</si>
  <si>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</si>
  <si>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</si>
  <si>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</si>
  <si>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</si>
  <si>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</si>
  <si>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</si>
  <si>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</si>
  <si>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</si>
  <si>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</si>
  <si>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</si>
  <si>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</si>
  <si>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</si>
  <si>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</si>
  <si>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</si>
  <si>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</si>
  <si>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</si>
  <si>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</si>
  <si>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</si>
  <si>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</si>
  <si>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</si>
  <si>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</si>
  <si>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</si>
  <si>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</si>
  <si>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</si>
  <si>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</si>
  <si>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</si>
  <si>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</si>
  <si>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</si>
  <si>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</si>
  <si>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</si>
  <si>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</si>
  <si>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</si>
  <si>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</si>
  <si>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</si>
  <si>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</si>
  <si>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</si>
  <si>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</si>
  <si>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</si>
  <si>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</si>
  <si>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</si>
  <si>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</si>
  <si>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</si>
  <si>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</si>
  <si>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</si>
  <si>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</si>
  <si>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</si>
  <si>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</si>
  <si>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</si>
  <si>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</si>
  <si>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</si>
  <si>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</si>
  <si>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</si>
  <si>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</si>
  <si>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</si>
  <si>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</si>
  <si>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</si>
  <si>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</si>
  <si>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</si>
  <si>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</si>
  <si>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</si>
  <si>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</si>
  <si>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</si>
  <si>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</si>
  <si>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</si>
  <si>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</si>
  <si>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</si>
  <si>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</si>
  <si>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</si>
  <si>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</si>
  <si>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</si>
  <si>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</si>
  <si>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</si>
  <si>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</si>
  <si>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</si>
  <si>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</si>
  <si>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</si>
  <si>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</si>
  <si>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</si>
  <si>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</si>
  <si>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</si>
  <si>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</si>
  <si>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</si>
  <si>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</si>
  <si>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</si>
  <si>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</si>
  <si>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</si>
  <si>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</si>
  <si>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</si>
  <si>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</si>
  <si>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</si>
  <si>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</si>
  <si>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</si>
  <si>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</si>
  <si>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</si>
  <si>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</si>
  <si>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</si>
  <si>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</si>
  <si>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</si>
  <si>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</si>
  <si>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</si>
  <si>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</si>
  <si>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</si>
  <si>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</si>
  <si>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</si>
  <si>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</si>
  <si>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</si>
  <si>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</si>
  <si>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</si>
  <si>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</si>
  <si>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</si>
  <si>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</si>
  <si>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</si>
  <si>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</si>
  <si>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</si>
  <si>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</si>
  <si>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</si>
  <si>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</si>
  <si>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</si>
  <si>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</si>
  <si>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</si>
  <si>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</si>
  <si>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</si>
  <si>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</si>
  <si>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</si>
  <si>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</si>
  <si>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</si>
  <si>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</si>
  <si>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</si>
  <si>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</si>
  <si>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</si>
  <si>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</si>
  <si>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</si>
  <si>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</si>
  <si>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</si>
  <si>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</si>
  <si>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</si>
  <si>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</si>
  <si>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</si>
  <si>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</si>
  <si>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</si>
  <si>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</si>
  <si>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</si>
  <si>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</si>
  <si>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</si>
  <si>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</si>
  <si>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</si>
  <si>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</si>
  <si>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</si>
  <si>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</si>
  <si>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</si>
  <si>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</si>
  <si>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</si>
  <si>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</si>
  <si>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</si>
  <si>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</si>
  <si>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</si>
  <si>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</si>
  <si>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</si>
  <si>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</si>
  <si>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</si>
  <si>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</si>
  <si>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</si>
  <si>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</si>
  <si>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</si>
  <si>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</si>
  <si>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</si>
  <si>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</si>
  <si>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</si>
  <si>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</si>
  <si>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</si>
  <si>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</si>
  <si>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</si>
  <si>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</si>
  <si>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</si>
  <si>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</si>
  <si>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</si>
  <si>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</si>
  <si>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</si>
  <si>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</si>
  <si>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</si>
  <si>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</si>
  <si>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</si>
  <si>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</si>
  <si>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</si>
  <si>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</si>
  <si>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</si>
  <si>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</si>
  <si>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</si>
  <si>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</si>
  <si>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</si>
  <si>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</si>
  <si>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</si>
  <si>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</si>
  <si>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</si>
  <si>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</si>
  <si>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</si>
  <si>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</si>
  <si>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</si>
  <si>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</si>
  <si>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</si>
  <si>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</si>
  <si>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</si>
  <si>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</si>
  <si>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</si>
  <si>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</si>
  <si>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</si>
  <si>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</si>
  <si>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</si>
  <si>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</si>
  <si>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</si>
  <si>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</si>
  <si>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</si>
  <si>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</si>
  <si>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</si>
  <si>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</si>
  <si>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</si>
  <si>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</si>
  <si>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</si>
  <si>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</si>
  <si>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</si>
  <si>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</si>
  <si>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</si>
  <si>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</si>
  <si>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</si>
  <si>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</si>
  <si>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</si>
  <si>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</si>
  <si>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</si>
  <si>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</si>
  <si>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</si>
  <si>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</si>
  <si>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</si>
  <si>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</si>
  <si>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</si>
  <si>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</si>
  <si>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</si>
  <si>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</si>
  <si>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</si>
  <si>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</si>
  <si>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</si>
  <si>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</si>
  <si>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</si>
  <si>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</si>
  <si>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</si>
  <si>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</si>
  <si>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</si>
  <si>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</si>
  <si>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</si>
  <si>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</si>
  <si>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</si>
  <si>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</si>
  <si>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</si>
  <si>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</si>
  <si>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</si>
  <si>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</si>
  <si>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</si>
  <si>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</si>
  <si>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</si>
  <si>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</si>
  <si>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</si>
  <si>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</si>
  <si>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</si>
  <si>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</si>
  <si>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</si>
  <si>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</si>
  <si>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</si>
  <si>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</si>
  <si>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</si>
  <si>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</si>
  <si>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</si>
  <si>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</si>
  <si>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</si>
  <si>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</si>
  <si>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</si>
  <si>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</si>
  <si>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</si>
  <si>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</si>
  <si>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</si>
  <si>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</si>
  <si>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</si>
  <si>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</si>
  <si>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</si>
  <si>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</si>
  <si>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</si>
  <si>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</si>
  <si>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</si>
  <si>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</si>
  <si>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</si>
  <si>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</si>
  <si>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</si>
  <si>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</si>
  <si>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</si>
  <si>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</si>
  <si>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</si>
  <si>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</si>
  <si>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</si>
  <si>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</si>
  <si>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</si>
  <si>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</si>
  <si>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</si>
  <si>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</si>
  <si>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</si>
  <si>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</si>
  <si>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</si>
  <si>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</si>
  <si>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</si>
  <si>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</si>
  <si>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</si>
  <si>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</si>
  <si>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</si>
  <si>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</si>
  <si>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</si>
  <si>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</si>
  <si>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</si>
  <si>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</si>
  <si>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</si>
  <si>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</si>
  <si>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</si>
  <si>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</si>
  <si>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</si>
  <si>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</si>
  <si>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</si>
  <si>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</si>
  <si>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</si>
  <si>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</si>
  <si>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</si>
  <si>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</si>
  <si>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</si>
  <si>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</si>
  <si>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</si>
  <si>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</si>
  <si>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</si>
  <si>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</si>
  <si>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</si>
  <si>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</si>
  <si>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</si>
  <si>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</si>
  <si>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</si>
  <si>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</si>
  <si>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</si>
  <si>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</si>
  <si>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</si>
  <si>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</si>
  <si>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</si>
  <si>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</si>
  <si>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</si>
  <si>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</si>
  <si>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</si>
  <si>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</si>
  <si>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</si>
  <si>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</si>
  <si>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</si>
  <si>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</si>
  <si>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</si>
  <si>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</si>
  <si>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</si>
  <si>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</si>
  <si>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</si>
  <si>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</si>
  <si>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</si>
  <si>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</si>
  <si>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</si>
  <si>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</si>
  <si>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</si>
  <si>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</si>
  <si>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</si>
  <si>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</si>
  <si>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</si>
  <si>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</si>
  <si>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</si>
  <si>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</si>
  <si>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</si>
  <si>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</si>
  <si>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</si>
  <si>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</si>
  <si>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</si>
  <si>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</si>
  <si>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</si>
  <si>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</si>
  <si>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</si>
  <si>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</si>
  <si>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</si>
  <si>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</si>
  <si>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</si>
  <si>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</si>
  <si>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</si>
  <si>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</si>
  <si>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</si>
  <si>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</si>
  <si>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</si>
  <si>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</si>
  <si>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</si>
  <si>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</si>
  <si>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</si>
  <si>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</si>
  <si>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</si>
  <si>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</si>
  <si>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</si>
  <si>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</si>
  <si>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</si>
  <si>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</si>
  <si>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</si>
  <si>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</si>
  <si>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</si>
  <si>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</si>
  <si>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</si>
  <si>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</si>
  <si>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</si>
  <si>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</si>
  <si>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</si>
  <si>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</si>
  <si>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</si>
  <si>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</si>
  <si>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</si>
  <si>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</si>
  <si>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</si>
  <si>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</si>
  <si>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</si>
  <si>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</si>
  <si>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</si>
  <si>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</si>
  <si>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</si>
  <si>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</si>
  <si>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</si>
  <si>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</si>
  <si>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</si>
  <si>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</si>
  <si>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</si>
  <si>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</si>
  <si>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</si>
  <si>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</si>
  <si>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</si>
  <si>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</si>
  <si>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</si>
  <si>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</si>
  <si>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</si>
  <si>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</si>
  <si>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</si>
  <si>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</si>
  <si>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</si>
  <si>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</si>
  <si>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</si>
  <si>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</si>
  <si>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</si>
  <si>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</si>
  <si>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</si>
  <si>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</si>
  <si>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</si>
  <si>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</si>
  <si>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</si>
  <si>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</si>
  <si>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</si>
  <si>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</si>
  <si>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</si>
  <si>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</si>
  <si>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</si>
  <si>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</si>
  <si>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</si>
  <si>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</si>
  <si>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</si>
  <si>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</si>
  <si>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</si>
  <si>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</si>
  <si>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</si>
  <si>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</si>
  <si>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</si>
  <si>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</si>
  <si>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</si>
  <si>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</si>
  <si>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</si>
  <si>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</si>
  <si>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</si>
  <si>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</si>
  <si>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</si>
  <si>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</si>
  <si>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</si>
  <si>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</si>
  <si>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</si>
  <si>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</si>
  <si>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</si>
  <si>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</si>
  <si>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</si>
  <si>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</si>
  <si>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</si>
  <si>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</si>
  <si>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</si>
  <si>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</si>
  <si>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</si>
  <si>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</si>
  <si>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</si>
  <si>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</si>
  <si>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</si>
  <si>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</si>
  <si>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</si>
  <si>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</si>
  <si>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</si>
  <si>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</si>
  <si>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</si>
  <si>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</si>
  <si>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</si>
  <si>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</si>
  <si>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</si>
  <si>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</si>
  <si>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</si>
  <si>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</si>
  <si>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</si>
  <si>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</si>
  <si>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</si>
  <si>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</si>
  <si>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</si>
  <si>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</si>
  <si>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</si>
  <si>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</si>
  <si>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</si>
  <si>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</si>
  <si>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</si>
  <si>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</si>
  <si>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</si>
  <si>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</si>
  <si>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</si>
  <si>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</si>
  <si>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</si>
  <si>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</si>
  <si>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</si>
  <si>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</si>
  <si>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</si>
  <si>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</si>
  <si>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</si>
  <si>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</si>
  <si>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</si>
  <si>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</si>
  <si>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</si>
  <si>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</si>
  <si>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</si>
  <si>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</si>
  <si>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</si>
  <si>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</si>
  <si>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</si>
  <si>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</si>
  <si>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</si>
  <si>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</si>
  <si>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</si>
  <si>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</si>
  <si>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</si>
  <si>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</si>
  <si>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</si>
  <si>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</si>
  <si>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</si>
  <si>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</si>
  <si>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</si>
  <si>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</si>
  <si>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</si>
  <si>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</si>
  <si>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</si>
  <si>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</si>
  <si>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</si>
  <si>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</si>
  <si>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</si>
  <si>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</si>
  <si>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</si>
  <si>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</si>
  <si>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</si>
  <si>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</si>
  <si>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</si>
  <si>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</si>
  <si>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</si>
  <si>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</si>
  <si>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</si>
  <si>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</si>
  <si>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</si>
  <si>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</si>
  <si>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</si>
  <si>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</si>
  <si>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</si>
  <si>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</si>
  <si>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</si>
  <si>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</si>
  <si>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</si>
  <si>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</si>
  <si>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</si>
  <si>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</si>
  <si>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</si>
  <si>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</si>
  <si>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</si>
  <si>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</si>
  <si>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</si>
  <si>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</si>
  <si>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</si>
  <si>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</si>
  <si>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</si>
  <si>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</si>
  <si>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</si>
  <si>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</si>
  <si>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</si>
  <si>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</si>
  <si>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</si>
  <si>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</si>
  <si>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</si>
  <si>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</si>
  <si>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</si>
  <si>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</si>
  <si>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</si>
  <si>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</si>
  <si>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</si>
  <si>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</si>
  <si>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</si>
  <si>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</si>
  <si>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</si>
  <si>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</si>
  <si>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</si>
  <si>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</si>
  <si>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</si>
  <si>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</si>
  <si>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</si>
  <si>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</si>
  <si>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</si>
  <si>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</si>
  <si>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</si>
  <si>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</si>
  <si>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</si>
  <si>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</si>
  <si>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</si>
  <si>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</si>
  <si>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</si>
  <si>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</si>
  <si>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</si>
  <si>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</si>
  <si>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</si>
  <si>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</si>
  <si>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</si>
  <si>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</si>
  <si>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</si>
  <si>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</si>
  <si>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</si>
  <si>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</si>
  <si>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</si>
  <si>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</si>
  <si>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</si>
  <si>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</si>
  <si>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</si>
  <si>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</si>
  <si>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</si>
  <si>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</si>
  <si>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</si>
  <si>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</si>
  <si>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</si>
  <si>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</si>
  <si>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</si>
  <si>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</si>
  <si>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</si>
  <si>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</si>
  <si>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</si>
  <si>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</si>
  <si>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</si>
  <si>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</si>
  <si>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</si>
  <si>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</si>
  <si>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</si>
  <si>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</si>
  <si>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</si>
  <si>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</si>
  <si>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</si>
  <si>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</si>
  <si>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</si>
  <si>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</si>
  <si>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</si>
  <si>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</si>
  <si>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</si>
  <si>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</si>
  <si>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</si>
  <si>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</si>
  <si>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</si>
  <si>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</si>
  <si>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</si>
  <si>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</si>
  <si>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</si>
  <si>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</si>
  <si>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</si>
  <si>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</si>
  <si>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</si>
  <si>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</si>
  <si>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</si>
  <si>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</si>
  <si>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</si>
  <si>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</si>
  <si>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</si>
  <si>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</si>
  <si>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</si>
  <si>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</si>
  <si>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</si>
  <si>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</si>
  <si>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</si>
  <si>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</si>
  <si>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</si>
  <si>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</si>
  <si>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</si>
  <si>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</si>
  <si>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</si>
  <si>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</si>
  <si>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</si>
  <si>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</si>
  <si>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</si>
  <si>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</si>
  <si>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</si>
  <si>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</si>
  <si>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</si>
  <si>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</si>
  <si>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</si>
  <si>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</si>
  <si>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</si>
  <si>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</si>
  <si>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</si>
  <si>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</si>
  <si>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</si>
  <si>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</si>
  <si>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</si>
  <si>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</si>
  <si>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</si>
  <si>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</si>
  <si>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</si>
  <si>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</si>
  <si>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</si>
  <si>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</si>
  <si>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</si>
  <si>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</si>
  <si>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</si>
  <si>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</si>
  <si>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</si>
  <si>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</si>
  <si>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</si>
  <si>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</si>
  <si>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</si>
  <si>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</si>
  <si>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</si>
  <si>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</si>
  <si>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</si>
  <si>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</si>
  <si>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</si>
  <si>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</si>
  <si>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</si>
  <si>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</si>
  <si>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</si>
  <si>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</si>
  <si>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</si>
  <si>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</si>
  <si>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</si>
  <si>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</si>
  <si>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</si>
  <si>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</si>
  <si>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</si>
  <si>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</si>
  <si>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</si>
  <si>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</si>
  <si>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</si>
  <si>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</si>
  <si>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</si>
  <si>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</si>
  <si>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</si>
  <si>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</si>
  <si>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</si>
  <si>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</si>
  <si>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</si>
  <si>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</si>
  <si>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</si>
  <si>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</si>
  <si>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</si>
  <si>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</si>
  <si>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</si>
  <si>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</si>
  <si>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</si>
  <si>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</si>
  <si>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</si>
  <si>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</si>
  <si>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</si>
  <si>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</si>
  <si>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</si>
  <si>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</si>
  <si>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</si>
  <si>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</si>
  <si>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</si>
  <si>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</si>
  <si>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</si>
  <si>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</si>
  <si>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</si>
  <si>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</si>
  <si>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</si>
  <si>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</si>
  <si>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</si>
  <si>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</si>
  <si>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</si>
  <si>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</si>
  <si>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</si>
  <si>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</si>
  <si>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</si>
  <si>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</si>
  <si>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</si>
  <si>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</si>
  <si>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</si>
  <si>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</si>
  <si>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</si>
  <si>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</si>
  <si>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</si>
  <si>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</si>
  <si>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</si>
  <si>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</si>
  <si>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</si>
  <si>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</si>
  <si>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</si>
  <si>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</si>
  <si>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</si>
  <si>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</si>
  <si>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</si>
  <si>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</si>
  <si>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</si>
  <si>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</si>
  <si>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</si>
  <si>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</si>
  <si>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</si>
  <si>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</si>
  <si>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</si>
  <si>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</si>
  <si>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</si>
  <si>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</si>
  <si>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</si>
  <si>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</si>
  <si>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</si>
  <si>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</si>
  <si>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</si>
  <si>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</si>
  <si>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</si>
  <si>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</si>
  <si>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</si>
  <si>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</si>
  <si>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</si>
  <si>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</si>
  <si>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</si>
  <si>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</si>
  <si>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</si>
  <si>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</si>
  <si>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</si>
  <si>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</si>
  <si>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</si>
  <si>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</si>
  <si>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</si>
  <si>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</si>
  <si>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</si>
  <si>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</si>
  <si>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</si>
  <si>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</si>
  <si>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</si>
  <si>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</si>
  <si>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</si>
  <si>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</si>
  <si>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</si>
  <si>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</si>
  <si>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</si>
  <si>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</si>
  <si>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</si>
  <si>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</si>
  <si>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</si>
  <si>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</si>
  <si>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</si>
  <si>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</si>
  <si>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</si>
  <si>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</si>
  <si>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</si>
  <si>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</si>
  <si>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</si>
  <si>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</si>
  <si>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</si>
  <si>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</si>
  <si>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</si>
  <si>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</si>
  <si>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</si>
  <si>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</si>
  <si>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</si>
  <si>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</si>
  <si>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</si>
  <si>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</si>
  <si>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</si>
  <si>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</si>
  <si>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</si>
  <si>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</si>
  <si>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</si>
  <si>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</si>
  <si>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</si>
  <si>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</si>
  <si>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</si>
  <si>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</si>
  <si>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</si>
  <si>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</si>
  <si>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</si>
  <si>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</si>
  <si>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</si>
  <si>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</si>
  <si>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</si>
  <si>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</si>
  <si>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</si>
  <si>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</si>
  <si>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</si>
  <si>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</si>
  <si>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</si>
  <si>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</si>
  <si>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</si>
  <si>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</si>
  <si>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</si>
  <si>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</si>
  <si>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</si>
  <si>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</si>
  <si>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</si>
  <si>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</si>
  <si>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</si>
  <si>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</si>
  <si>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</si>
  <si>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</si>
  <si>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</si>
  <si>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</si>
  <si>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</si>
  <si>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</si>
  <si>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</si>
  <si>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</si>
  <si>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</si>
  <si>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</si>
  <si>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</si>
  <si>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</si>
  <si>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</si>
  <si>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</si>
  <si>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</si>
  <si>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</si>
  <si>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</si>
  <si>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</si>
  <si>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</si>
  <si>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</si>
  <si>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</si>
  <si>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</si>
  <si>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</si>
  <si>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</si>
  <si>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</si>
  <si>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</si>
  <si>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</si>
  <si>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</si>
  <si>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</si>
  <si>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</si>
  <si>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</si>
  <si>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</si>
  <si>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</si>
  <si>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</si>
  <si>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</si>
  <si>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</si>
  <si>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</si>
  <si>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</si>
  <si>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</si>
  <si>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</si>
  <si>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</si>
  <si>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</si>
  <si>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</si>
  <si>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</si>
  <si>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</si>
  <si>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</si>
  <si>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</si>
  <si>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</si>
  <si>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</si>
  <si>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</si>
  <si>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</si>
  <si>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</si>
  <si>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</si>
  <si>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</si>
  <si>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</si>
  <si>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</si>
  <si>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</si>
  <si>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</si>
  <si>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</si>
  <si>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</si>
  <si>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</si>
  <si>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</si>
  <si>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</si>
  <si>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</si>
  <si>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</si>
  <si>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</si>
  <si>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</si>
  <si>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</si>
  <si>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</si>
  <si>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</si>
  <si>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</si>
  <si>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</si>
  <si>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</si>
  <si>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</si>
  <si>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</si>
  <si>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</si>
  <si>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</si>
  <si>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</si>
  <si>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</si>
  <si>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</si>
  <si>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</si>
  <si>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</si>
  <si>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</si>
  <si>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</si>
  <si>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</si>
  <si>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</si>
  <si>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</si>
  <si>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</si>
  <si>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</si>
  <si>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</si>
  <si>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</si>
  <si>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</si>
  <si>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</si>
  <si>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</si>
  <si>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</si>
  <si>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</si>
  <si>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</si>
  <si>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</si>
  <si>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</si>
  <si>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</si>
  <si>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</si>
  <si>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</si>
  <si>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</si>
  <si>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</si>
  <si>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</si>
  <si>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</si>
  <si>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</si>
  <si>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</si>
  <si>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</si>
  <si>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</si>
  <si>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</si>
  <si>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</si>
  <si>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</si>
  <si>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</si>
  <si>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</si>
  <si>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</si>
  <si>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</si>
  <si>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</si>
  <si>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</si>
  <si>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</si>
  <si>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</si>
  <si>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</si>
  <si>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</si>
  <si>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</si>
  <si>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</si>
  <si>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</si>
  <si>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</si>
  <si>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</si>
  <si>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</si>
  <si>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</si>
  <si>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</si>
  <si>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</si>
  <si>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</si>
  <si>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</si>
  <si>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</si>
  <si>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</si>
  <si>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</si>
  <si>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</si>
  <si>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</si>
  <si>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</si>
  <si>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</si>
  <si>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</si>
  <si>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</si>
  <si>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</si>
  <si>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</si>
  <si>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</si>
  <si>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</si>
  <si>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</si>
  <si>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</si>
  <si>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</si>
  <si>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</si>
  <si>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</si>
  <si>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</si>
  <si>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</si>
  <si>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</si>
  <si>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</si>
  <si>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</si>
  <si>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</si>
  <si>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</si>
  <si>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</si>
  <si>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</si>
  <si>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</si>
  <si>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</si>
  <si>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</si>
  <si>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</si>
  <si>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</si>
  <si>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</si>
  <si>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</si>
  <si>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</si>
  <si>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</si>
  <si>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</si>
  <si>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</si>
  <si>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</si>
  <si>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</si>
  <si>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</si>
  <si>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</si>
  <si>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</si>
  <si>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</si>
  <si>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</si>
  <si>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</si>
  <si>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</si>
  <si>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</si>
  <si>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</si>
  <si>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</si>
  <si>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</si>
  <si>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</si>
  <si>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</si>
  <si>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</si>
  <si>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</si>
  <si>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</si>
  <si>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</si>
  <si>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</si>
  <si>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</si>
  <si>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</si>
  <si>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</si>
  <si>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</si>
  <si>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</si>
  <si>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</si>
  <si>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</si>
  <si>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</si>
  <si>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</si>
  <si>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</si>
  <si>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</si>
  <si>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</si>
  <si>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</si>
  <si>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</si>
  <si>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</si>
  <si>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</si>
  <si>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</si>
  <si>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</si>
  <si>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</si>
  <si>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</si>
  <si>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</si>
  <si>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</si>
  <si>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</si>
  <si>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</si>
  <si>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</si>
  <si>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</si>
  <si>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</si>
  <si>
    <t>PCM-20251126-00001050</t>
  </si>
  <si>
    <t>PCM-20251126-00001114</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</si>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</sst>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324.65322187499987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45987.601647800926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45987.601647800926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45987.601647800926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45987.601647800926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45987.601647800926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45987.601647800926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45987.601647800926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45987.601647800926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45987.601647800926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45987.601647800926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45987.601647800926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45987.601647800926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45987.601647800926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45987.601647800926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45987.601647800926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45987.601647800926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45987.601647800926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45987.601647800926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45987.601647800926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45987.601647800926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45987.601647800926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45987.601647800926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45987.601647800926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45987.601647800926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45987.601647800926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45987.601647800926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45987.601647800926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45987.601647800926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45987.601647800926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45987.601647800926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45987.601647800926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45987.601647800926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45987.601647800926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45987.601647800926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45987.601647800926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45987.601647800926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45987.601647800926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45987.601647800926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45987.601647800926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45987.601647800926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45987.601647800926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45987.601647800926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45987.601647800926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45987.601647800926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45987.601647800926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45987.601647800926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45987.601647800926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45987.601647800926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45987.601647800926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45987.601647800926</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162.60180983796454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3.2142288194445428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45987.601647800926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45987.601647800926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45987.601647800926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45987.601647800926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45987.601647800926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45987.601647800926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45987.601647800926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45987.601647800926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45987.601647800926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45987.601647800926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45987.601647800926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45987.601647800926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45987.601647800926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45987.601647800926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45987.601647800926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45987.601647800926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45987.601647800926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45987.601647800926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45987.601647800926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45987.601647800926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45987.601647800926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45987.601647800926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45987.601647800926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45987.601647800926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45987.601647800926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45987.601647800926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45987.601647800926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45987.601647800926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45987.601647800926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45987.601647800926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45987.601647800926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45987.601647800926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45987.601647800926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45987.601647800926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45987.601647800926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45987.601647800926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45987.601647800926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45987.601647800926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45987.601647800926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45987.601647800926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45987.601647800926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45987.601647800926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45987.601647800926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45987.601647800926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45987.601647800926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45987.601647800926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45987.601647800926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45987.601647800926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45987.601647800926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45987.601647800926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45987.601647800926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45987.601647800926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45987.601647800926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45987.601647800926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45987.601647800926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45987.601647800926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45987.601647800926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45987.601647800926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45987.601647800926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45987.601647800926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45987.601647800926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45987.601647800926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45987.601647800926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45987.601647800926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45987.601647800926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45987.601647800926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45987.601647800926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45987.601647800926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45987.601647800926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45987.601647800926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45987.601647800926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45987.601647800926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45987.601647800926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45987.601647800926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45987.601647800926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45987.601647800926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45987.601647800926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45987.601647800926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45987.601647800926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45987.601647800926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45987.601647800926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45987.601647800926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45987.601647800926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45987.601647800926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45987.601647800926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45987.601647800926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45987.601647800926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45987.601647800926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45987.601647800926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45987.601647800926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45987.601647800926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45987.601647800926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45987.601647800926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45987.601647800926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45987.601647800926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45987.601647800926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45987.601647800926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45987.601647800926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45987.601647800926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45987.601647800926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45987.601647800926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45987.601647800926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45987.601647800926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45987.601647800926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45987.601647800926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45987.601647800926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45987.601647800926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45987.601647800926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45987.601647800926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45987.601647800926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45987.601647800926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45987.601647800926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45987.601647800926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45987.601647800926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45987.601647800926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45987.601647800926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45987.601647800926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45987.601647800926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45987.601647800926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45987.601647800926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45987.601647800926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45987.601647800926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45987.601647800926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45987.601647800926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45987.601647800926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45987.601647800926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45987.601647800926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45987.601647800926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45987.601647800926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45987.601647800926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45987.601647800926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45987.601647800926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45987.601647800926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45987.601647800926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45987.601647800926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45987.601647800926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45987.601647800926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45987.601647800926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45987.601647800926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45987.601647800926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45987.601647800926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45987.601647800926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45987.601647800926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45987.601647800926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45987.601647800926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45987.601647800926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45987.601647800926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45987.601647800926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45987.601647800926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45987.601647800926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45987.601647800926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45987.601647800926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45987.601647800926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45987.601647800926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45987.601647800926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45987.601647800926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45987.601647800926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45987.601647800926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45987.601647800926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45987.601647800926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45987.601647800926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45987.601647800926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45987.601647800926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45987.601647800926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45987.601647800926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45987.601647800926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45987.601647800926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45987.601647800926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45987.601647800926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45987.601647800926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45987.601647800926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45987.601647800926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45987.601647800926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45987.601647800926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45987.601647800926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45987.601647800926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45987.601647800926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45987.601647800926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45987.601647800926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45987.601647800926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45987.601647800926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45987.601647800926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45987.601647800926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45987.601647800926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45987.601647800926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45987.601647800926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45987.601647800926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45987.601647800926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45987.601647800926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45987.601647800926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45987.601647800926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45987.601647800926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45987.601647800926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45987.601647800926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45987.601647800926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45987.601647800926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45987.601647800926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45987.601647800926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45987.601647800926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45987.601647800926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45987.601647800926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45987.601647800926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45987.601647800926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45987.601647800926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45987.601647800926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45987.601647800926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45987.601647800926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45987.601647800926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45987.601647800926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45987.601647800926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45987.601647800926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45987.601647800926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45987.601647800926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45987.601647800926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45987.601647800926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45987.601647800926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45987.601647800926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45987.601647800926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45987.601647800926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45987.601647800926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45987.601647800926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45987.601647800926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45987.601647800926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45987.601647800926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45987.601647800926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45987.601647800926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45987.601647800926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45987.601647800926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45987.601647800926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45987.601647800926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45987.601647800926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45987.601647800926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45987.601647800926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45987.601647800926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45987.601647800926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45987.601647800926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45987.601647800926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45987.601647800926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45987.601647800926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45987.601647800926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45987.601647800926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45987.601647800926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45987.601647800926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45987.601647800926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45987.601647800926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45987.601647800926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45987.601647800926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45987.601647800926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45987.601647800926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45987.601647800926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45987.601647800926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45987.601647800926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45987.601647800926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45987.601647800926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45987.601647800926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45987.601647800926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45987.601647800926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45987.601647800926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45987.601647800926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45987.601647800926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45987.601647800926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45987.601647800926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45987.601647800926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45987.601647800926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45987.601647800926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45987.601647800926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45987.601647800926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45987.601647800926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45987.601647800926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45987.601647800926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45987.601647800926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45987.601647800926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45987.601647800926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45987.601647800926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45987.601647800926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45987.601647800926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45987.601647800926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45987.601647800926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45987.601647800926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45987.601647800926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45987.601647800926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45987.601647800926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45987.601647800926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45987.601647800926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45987.601647800926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45987.601647800926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45987.601647800926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45987.601647800926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45987.601647800926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45987.601647800926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45987.601647800926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45987.601647800926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45987.601647800926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45987.601647800926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45987.601647800926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45987.601647800926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45987.601647800926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45987.601647800926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45987.601647800926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45987.601647800926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45987.601647800926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45987.601647800926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45987.601647800926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45987.601647800926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45987.601647800926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45987.601647800926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45987.601647800926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45987.601647800926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45987.601647800926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45987.601647800926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45987.601647800926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45987.601647800926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45987.601647800926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45987.601647800926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45987.601647800926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45987.601647800926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45987.601647800926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45987.601647800926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45987.601647800926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45987.601647800926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45987.601647800926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45987.601647800926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45987.601647800926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45987.601647800926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45987.601647800926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45987.601647800926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45987.601647800926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45987.601647800926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45987.601647800926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45987.601647800926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45987.601647800926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45987.601647800926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45987.601647800926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45987.601647800926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45987.601647800926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45987.601647800926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45987.601647800926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45987.601647800926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45987.601647800926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45987.601647800926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45987.601647800926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45987.601647800926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45987.601647800926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45987.601647800926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45987.601647800926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45987.601647800926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45987.601647800926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45987.601647800926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45987.601647800926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45987.601647800926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45987.601647800926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45987.601647800926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45987.601647800926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45987.601647800926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45987.601647800926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45987.601647800926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45987.601647800926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45987.601647800926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45987.601647800926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45987.601647800926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45987.601647800926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45987.601647800926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45987.601647800926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45987.601647800926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45987.601647800926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45987.601647800926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45987.601647800926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45987.601647800926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45987.601647800926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45987.601647800926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45987.601647800926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45987.601647800926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45987.601647800926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45987.601647800926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45987.601647800926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45987.601647800926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45987.601647800926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45987.601647800926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45987.601647800926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45987.601647800926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45987.601647800926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45987.601647800926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45987.601647800926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45987.601647800926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45987.601647800926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45987.601647800926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45987.601647800926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45987.601647800926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45987.601647800926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45987.601647800926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45987.601647800926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45987.601647800926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45987.601647800926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45987.601647800926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45987.601647800926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45987.601647800926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45987.601647800926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45987.601647800926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45987.601647800926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45987.601647800926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45987.601647800926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45987.601647800926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45987.601647800926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45987.601647800926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45987.601647800926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45987.601647800926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45987.601647800926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45987.601647800926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45987.601647800926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45987.601647800926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45987.601647800926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45987.601647800926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45987.601647800926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45987.601647800926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45987.601647800926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45987.601647800926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45987.601647800926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45987.601647800926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45987.601647800926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45987.601647800926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45987.601647800926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45987.601647800926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45987.601647800926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45987.601647800926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45987.601647800926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45987.601647800926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45987.601647800926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45987.601647800926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45987.601647800926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45987.601647800926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45987.601647800926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45987.601647800926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45987.601647800926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45987.601647800926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45987.601647800926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45987.601647800926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45987.601647800926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45987.601647800926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45987.601647800926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45987.601647800926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45987.601647800926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45987.601647800926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45987.601647800926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45987.601647800926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45987.601647800926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45987.601647800926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45987.601647800926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45987.601647800926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45987.601647800926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45987.601647800926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45987.601647800926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45987.601647800926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45987.601647800926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45987.601647800926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45987.601647800926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45987.601647800926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45987.601647800926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45987.601647800926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45987.601647800926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45987.601647800926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45987.601647800926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45987.601647800926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45987.601647800926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45987.601647800926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45987.601647800926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45987.601647800926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45987.601647800926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45987.601647800926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45987.601647800926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45987.601647800926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45987.601647800926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45987.601647800926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45987.601647800926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45987.601647800926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45987.601647800926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45987.601647800926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45987.601647800926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45987.601647800926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45987.601647800926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45987.601647800926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45987.601647800926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45987.601647800926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45987.601647800926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45987.601647800926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45987.601647800926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45987.601647800926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45987.601647800926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45987.601647800926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45987.601647800926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45987.601647800926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45987.601647800926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45987.601647800926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45987.601647800926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45987.601647800926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45987.601647800926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45987.601647800926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45987.601647800926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45987.601647800926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45987.601647800926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45987.601647800926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45987.601647800926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45987.601647800926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45987.601647800926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45987.601647800926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45987.601647800926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45987.601647800926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45987.601647800926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45987.601647800926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45987.601647800926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45987.601647800926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45987.601647800926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45987.601647800926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45987.601647800926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45987.601647800926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45987.601647800926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45987.601647800926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45987.601647800926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45987.601647800926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45987.601647800926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45987.601647800926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45987.601647800926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45987.601647800926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45987.601647800926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45987.601647800926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45987.601647800926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45987.601647800926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45987.601647800926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45987.601647800926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45987.601647800926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45987.601647800926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45987.601647800926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45987.601647800926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45987.601647800926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45987.601647800926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45987.601647800926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45987.601647800926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45987.601647800926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45987.601647800926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45987.601647800926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45987.601647800926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45987.601647800926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45987.601647800926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45987.601647800926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45987.601647800926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45987.601647800926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45987.601647800926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45987.601647800926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45987.601647800926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45987.601647800926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45987.601647800926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45987.601647800926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45987.601647800926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45987.601647800926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45987.601647800926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45987.601647800926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45987.601647800926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45987.601647800926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45987.601647800926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45987.601647800926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45987.601647800926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45987.601647800926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45987.601647800926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45987.601647800926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45987.601647800926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45987.601647800926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45987.601647800926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45987.601647800926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45987.601647800926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45987.601647800926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45987.601647800926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45987.601647800926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45987.601647800926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45987.601647800926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45987.601647800926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45987.601647800926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45987.601647800926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45987.601647800926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45987.601647800926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45987.601647800926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45987.601647800926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45987.601647800926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45987.601647800926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45987.601647800926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45987.601647800926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45987.601647800926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45987.601647800926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45987.601647800926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45987.601647800926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45987.601647800926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45987.601647800926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45987.601647800926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45987.601647800926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45987.601647800926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45987.601647800926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45987.601647800926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45987.601647800926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45987.601647800926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45987.601647800926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45987.601647800926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45987.601647800926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45987.601647800926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45987.601647800926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45987.601647800926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45987.601647800926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45987.601647800926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45987.601647800926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45987.601647800926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45987.601647800926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45987.601647800926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45987.601647800926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45987.601647800926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45987.601647800926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45987.601647800926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45987.601647800926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45987.601647800926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45987.601647800926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45987.601647800926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45987.601647800926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45987.601647800926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45987.601647800926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45987.601647800926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45987.601647800926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45987.601647800926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45987.601647800926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45987.601647800926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45987.601647800926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45987.601647800926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45987.601647800926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45987.601647800926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45987.601647800926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45987.601647800926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45987.601647800926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45987.601647800926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45987.601647800926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45987.601647800926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45987.601647800926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45987.601647800926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45987.601647800926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45987.601647800926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45987.601647800926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45987.601647800926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45987.601647800926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45987.601647800926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45987.601647800926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45987.601647800926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45987.601647800926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45987.601647800926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45987.601647800926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45987.601647800926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45987.601647800926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45987.601647800926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45987.601647800926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45987.601647800926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45987.601647800926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45987.601647800926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45987.601647800926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45987.601647800926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45987.601647800926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45987.601647800926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45987.601647800926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45987.601647800926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45987.601647800926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45987.601647800926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45987.601647800926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45987.601647800926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45987.601647800926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45987.601647800926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45987.601647800926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45987.601647800926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45987.601647800926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45987.601647800926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45987.601647800926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45987.601647800926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45987.601647800926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45987.601647800926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45987.601647800926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45987.601647800926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45987.601647800926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45987.601647800926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45987.601647800926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45987.601647800926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45987.601647800926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45987.601647800926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45987.601647800926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45987.601647800926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45987.601647800926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45987.601647800926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45987.601647800926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45987.601647800926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45987.601647800926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45987.601647800926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45987.601647800926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45987.601647800926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45987.601647800926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45987.601647800926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45987.601647800926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45987.601647800926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45987.601647800926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45987.601647800926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45987.601647800926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45987.601647800926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45987.601647800926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45987.601647800926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45987.601647800926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45987.601647800926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45987.601647800926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45987.601647800926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45987.601647800926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45987.601647800926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45987.601647800926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45987.601647800926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45987.601647800926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45987.601647800926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45987.601647800926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45987.601647800926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45987.601647800926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45987.601647800926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45987.601647800926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45987.601647800926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45987.601647800926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45987.601647800926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45987.601647800926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45987.601647800926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45987.601647800926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45987.601647800926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45987.601647800926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45987.601647800926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45987.601647800926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45987.601647800926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45987.601647800926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45987.601647800926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45987.601647800926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45987.601647800926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45987.601647800926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45987.601647800926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45987.601647800926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45987.601647800926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45987.601647800926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45987.601647800926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45987.601647800926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45987.601647800926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45987.601647800926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45987.601647800926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45987.601647800926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45987.601647800926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45987.601647800926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45987.601647800926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45987.601647800926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45987.601647800926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45987.601647800926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45987.601647800926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45987.601647800926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45987.601647800926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45987.601647800926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45987.601647800926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45987.601647800926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45987.601647800926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45987.601647800926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45987.601647800926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45987.601647800926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45987.601647800926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45987.601647800926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45987.601647800926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45987.601647800926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45987.601647800926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45987.601647800926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45987.601647800926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45987.601647800926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45987.601647800926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45987.601647800926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45987.601647800926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45987.601647800926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45987.601647800926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45987.601647800926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45987.601647800926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45987.601647800926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45987.601647800926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45987.601647800926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45987.601647800926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45987.601647800926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45987.601647800926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45987.601647800926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45987.601647800926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45987.601647800926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45987.601647800926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45987.601647800926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45987.601647800926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45987.601647800926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45987.601647800926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45987.601647800926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45987.601647800926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45987.601647800926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45987.601647800926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45987.601647800926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45987.601647800926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45987.601647800926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45987.601647800926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45987.601647800926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45987.601647800926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45987.601647800926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45987.601647800926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45987.601647800926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45987.601647800926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45987.601647800926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45987.601647800926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45987.601647800926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45987.601647800926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45987.601647800926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45987.601647800926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45987.601647800926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45987.601647800926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45987.601647800926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45987.601647800926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45987.601647800926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45987.601647800926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45987.601647800926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45987.601647800926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45987.601647800926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45987.601647800926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45987.601647800926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45987.601647800926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45987.601647800926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45987.601647800926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45987.601647800926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45987.601647800926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45987.601647800926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45987.601647800926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45987.601647800926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45987.601647800926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45987.601647800926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45987.601647800926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45987.601647800926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45987.601647800926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45987.601647800926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45987.601647800926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45987.601647800926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45987.601647800926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45987.601647800926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45987.601647800926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45987.601647800926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45987.601647800926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45987.601647800926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45987.601647800926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45987.601647800926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45987.601647800926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45987.601647800926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45987.601647800926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45987.601647800926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45987.601647800926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45987.601647800926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45987.601647800926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45987.601647800926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45987.601647800926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45987.601647800926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45987.601647800926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45987.601647800926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45987.601647800926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45987.601647800926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45987.601647800926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45987.601647800926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45987.601647800926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45987.601647800926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45987.601647800926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45987.601647800926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45987.601647800926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45987.601647800926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45987.601647800926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45987.601647800926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45987.601647800926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45987.601647800926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45987.601647800926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45987.601647800926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45987.601647800926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45987.601647800926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45987.601647800926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45987.601647800926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45987.601647800926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45987.601647800926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45987.601647800926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45987.601647800926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45987.601647800926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45987.601647800926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45987.601647800926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45987.601647800926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45987.601647800926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45987.601647800926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45987.601647800926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45987.601647800926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45987.601647800926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45987.601647800926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45987.601647800926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45987.601647800926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45987.601647800926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45987.601647800926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45987.601647800926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45987.601647800926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45987.601647800926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45987.601647800926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45987.601647800926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45987.601647800926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45987.601647800926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45987.601647800926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45987.601647800926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45987.601647800926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45987.601647800926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45987.601647800926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45987.601647800926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45987.601647800926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45987.601647800926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45987.601647800926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45987.601647800926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45987.601647800926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45987.601647800926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45987.601647800926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45987.601647800926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45987.601647800926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45987.601647800926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45987.601647800926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45987.601647800926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45987.601647800926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45987.601647800926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45987.601647800926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45987.601647800926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45987.601647800926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45987.601647800926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45987.601647800926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45987.601647800926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45987.601647800926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45987.601647800926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45987.601647800926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45987.601647800926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45987.601647800926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45987.601647800926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45987.601647800926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45987.601647800926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45987.601647800926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45987.601647800926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45987.601647800926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45987.601647800926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45987.601647800926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45987.601647800926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45987.601647800926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45987.601647800926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45987.601647800926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45987.601647800926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45987.601647800926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45987.601647800926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45987.601647800926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45987.601647800926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45987.601647800926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45987.601647800926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45987.601647800926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45987.601647800926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45987.601647800926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45987.601647800926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45987.601647800926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45987.601647800926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45987.601647800926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45987.601647800926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45987.601647800926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45987.601647800926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45987.601647800926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45987.601647800926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45987.601647800926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45987.601647800926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45987.601647800926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45987.601647800926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45987.601647800926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45987.601647800926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45987.601647800926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45987.601647800926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45987.601647800926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45987.601647800926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45987.601647800926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45987.601647800926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45987.601647800926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45987.601647800926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45987.601647800926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45987.601647800926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45987.601647800926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45987.601647800926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45987.601647800926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45987.601647800926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45987.601647800926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45987.601647800926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45987.601647800926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45987.601647800926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45987.601647800926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45987.601647800926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45987.601647800926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45987.601647800926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45987.601647800926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45987.601647800926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45987.601647800926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45987.601647800926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45987.601647800926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45987.601647800926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45987.601647800926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45987.601647800926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45987.601647800926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45987.601647800926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45987.601647800926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45987.601647800926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45987.601647800926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45987.601647800926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45987.601647800926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45987.601647800926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45987.601647800926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45987.601647800926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45987.601647800926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45987.601647800926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45987.601647800926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45987.601647800926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45987.601647800926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45987.601647800926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45987.601647800926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45987.601647800926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45987.601647800926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45987.601647800926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45987.601647800926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45987.601647800926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45987.601647800926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45987.601647800926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45987.601647800926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45987.601647800926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45987.601647800926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45987.601647800926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45987.601647800926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45987.601647800926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45987.601647800926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45987.601647800926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45987.601647800926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45987.601647800926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45987.601647800926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45987.601647800926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45987.601647800926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45987.601647800926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45987.601647800926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45987.601647800926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45987.601647800926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45987.601647800926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45987.601647800926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45987.601647800926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45987.601647800926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45987.601647800926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45987.601647800926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45987.601647800926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45987.601647800926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45987.601647800926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45987.601647800926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45987.601647800926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45987.601647800926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45987.601647800926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45987.601647800926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45987.601647800926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284.12093020832981</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45987.601647800926</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45987.601647800926</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45987.601647800926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45987.601647800926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45987.601647800926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45987.601647800926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45987.601647800926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45987.601647800926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45987.601647800926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45987.601647800926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45987.601647800926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45987.601647800926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45987.601647800926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45987.601647800926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45987.601647800926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45987.601647800926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45987.601647800926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45987.601647800926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45987.601647800926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45987.601647800926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45987.601647800926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45987.601647800926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45987.601647800926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45987.601647800926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45987.601647800926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45987.601647800926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45987.601647800926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45987.601647800926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45987.601647800926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45987.601647800926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45987.601647800926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45987.601647800926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45987.601647800926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45987.601647800926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45987.601647800926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45987.601647800926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45987.601647800926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45987.601647800926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45987.601647800926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45987.601647800926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45987.601647800926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45987.601647800926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45987.601647800926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45987.601647800926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45987.601647800926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45987.601647800926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45987.601647800926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45987.601647800926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45987.601647800926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45987.601647800926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45987.601647800926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45987.601647800926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45987.601647800926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45987.601647800926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45987.601647800926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45987.601647800926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45987.601647800926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45987.601647800926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45987.601647800926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45987.601647800926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45987.601647800926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45987.601647800926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45987.601647800926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45987.601647800926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45987.601647800926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45987.601647800926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45987.601647800926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45987.601647800926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45987.601647800926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45987.601647800926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45987.601647800926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45987.601647800926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45987.601647800926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45987.601647800926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45987.601647800926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45987.601647800926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45987.601647800926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45987.601647800926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45987.601647800926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45987.601647800926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45987.601647800926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45987.601647800926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45987.601647800926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45987.601647800926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45987.601647800926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45987.601647800926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45987.601647800926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45987.601647800926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45987.601647800926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45987.601647800926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45987.601647800926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45987.601647800926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45987.601647800926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45987.601647800926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45987.601647800926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45987.601647800926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45987.601647800926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45987.601647800926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45987.601647800926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45987.601647800926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45987.601647800926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45987.601647800926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45987.601647800926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45987.601647800926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45987.601647800926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45987.601647800926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45987.601647800926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45987.601647800926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45987.601647800926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45987.601647800926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45987.601647800926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45987.601647800926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45987.601647800926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45987.601647800926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45987.601647800926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45987.601647800926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45987.601647800926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45987.601647800926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45987.601647800926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45987.601647800926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45987.601647800926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45987.601647800926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45987.601647800926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45987.601647800926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45987.601647800926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45987.601647800926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45987.601647800926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45987.601647800926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45987.601647800926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45987.601647800926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45987.601647800926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45987.601647800926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45987.601647800926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45987.601647800926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45987.601647800926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45987.601647800926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45987.601647800926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45987.601647800926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45987.601647800926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45987.601647800926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45987.601647800926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45987.601647800926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45987.601647800926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45987.601647800926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45987.601647800926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45987.601647800926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45987.601647800926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45987.601647800926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45987.601647800926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45987.601647800926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45987.601647800926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45987.601647800926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45987.601647800926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45987.601647800926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45987.601647800926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45987.601647800926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45987.601647800926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45987.601647800926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45987.601647800926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45987.601647800926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45987.601647800926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45987.601647800926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45987.601647800926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45987.601647800926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45987.601647800926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45987.601647800926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45987.601647800926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45987.601647800926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45987.601647800926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45987.601647800926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45987.601647800926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45987.601647800926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45987.601647800926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45987.601647800926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45987.601647800926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45987.601647800926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45987.601647800926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45987.601647800926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45987.601647800926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45987.601647800926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45987.601647800926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45987.601647800926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45987.601647800926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45987.601647800926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45987.601647800926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45987.601647800926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45987.601647800926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45987.601647800926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45987.601647800926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45987.601647800926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45987.601647800926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45987.601647800926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45987.601647800926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45987.601647800926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45987.601647800926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45987.601647800926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45987.601647800926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45987.601647800926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45987.601647800926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45987.601647800926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45987.601647800926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45987.601647800926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45987.601647800926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45987.601647800926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45987.601647800926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45987.601647800926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45987.601647800926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45987.601647800926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45987.601647800926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45987.601647800926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45987.601647800926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45987.601647800926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45987.601647800926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45987.601647800926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45987.601647800926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45987.601647800926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45987.601647800926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45987.601647800926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45987.601647800926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45987.601647800926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45987.601647800926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45987.601647800926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45987.601647800926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45987.601647800926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45987.601647800926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45987.601647800926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45987.601647800926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45987.601647800926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45987.601647800926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45987.601647800926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45987.601647800926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45987.601647800926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45987.601647800926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45987.601647800926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45987.601647800926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45987.601647800926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45987.601647800926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45987.601647800926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45987.601647800926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45987.601647800926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45987.601647800926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45987.601647800926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45987.601647800926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45987.601647800926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45987.601647800926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45987.601647800926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45987.601647800926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45987.601647800926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45987.601647800926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45987.601647800926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45987.601647800926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45987.601647800926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45987.601647800926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45987.601647800926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45987.601647800926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45987.601647800926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45987.601647800926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45987.601647800926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45987.601647800926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45987.601647800926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45987.601647800926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45987.601647800926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45987.601647800926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45987.601647800926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45987.601647800926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45987.601647800926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45987.601647800926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45987.601647800926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45987.601647800926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45987.601647800926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45987.601647800926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45987.601647800926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45987.601647800926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45987.601647800926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45987.601647800926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45987.601647800926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45987.601647800926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45987.601647800926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45987.601647800926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45987.601647800926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45987.601647800926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45987.601647800926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45987.601647800926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45987.601647800926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45987.601647800926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45987.601647800926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45987.601647800926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45987.601647800926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45987.601647800926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45987.601647800926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45987.601647800926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45987.601647800926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45987.601647800926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45987.601647800926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45987.601647800926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45987.601647800926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45987.601647800926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45987.601647800926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45987.601647800926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45987.601647800926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45987.601647800926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45987.601647800926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45987.601647800926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45987.601647800926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45987.601647800926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45987.601647800926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45987.601647800926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45987.601647800926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45987.601647800926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45987.601647800926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45987.601647800926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45987.601647800926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45987.601647800926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45987.601647800926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45987.601647800926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45987.601647800926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45987.601647800926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45987.601647800926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45987.601647800926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45987.601647800926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45987.601647800926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45987.601647800926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45987.601647800926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45987.601647800926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45987.601647800926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45987.601647800926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45987.601647800926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45987.601647800926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45987.601647800926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45987.601647800926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45987.601647800926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45987.601647800926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45987.601647800926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45987.601647800926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45987.601647800926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45987.601647800926</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95.769587615737692</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61.412770486109366</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38.940536689813598</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6.2283491898124339</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5</v>
      </c>
      <c r="D6" s="37" t="s">
        <v>38120</v>
      </c>
      <c r="E6" s="106" t="s">
        <v>39021</v>
      </c>
      <c r="F6" s="38">
        <v>45987.565740740742</v>
      </c>
      <c r="G6" s="108">
        <f ca="1">IFERROR(NOW()-F6,"")</f>
        <v>3.5907060184399597E-2</v>
      </c>
      <c r="H6" s="38">
        <v>45987.551851851851</v>
      </c>
      <c r="I6" s="37" t="str">
        <f>IFERROR(VLOOKUP(D6,DB!A:F,6,0),"")</f>
        <v>SCECO</v>
      </c>
      <c r="J6" s="37" t="str">
        <f>IFERROR(VLOOKUP(D6,DB!A:G,7,0),"")</f>
        <v>Haj Removal</v>
      </c>
      <c r="K6" s="37" t="s">
        <v>39118</v>
      </c>
      <c r="L6" s="37" t="str">
        <f>IFERROR(VLOOKUP(D6,DB!A:I,9,0),"")</f>
        <v>Latis</v>
      </c>
    </row>
    <row r="7" spans="1:13" s="39" customFormat="1">
      <c r="A7" s="37" t="s">
        <v>39119</v>
      </c>
      <c r="B7" s="37" t="str">
        <f>IFERROR(VLOOKUP(D7,DB!A:K,11,0),"")</f>
        <v>R5</v>
      </c>
      <c r="C7" s="37">
        <v>1</v>
      </c>
      <c r="D7" s="37" t="s">
        <v>33058</v>
      </c>
      <c r="E7" s="106" t="s">
        <v>39021</v>
      </c>
      <c r="F7" s="38">
        <v>45987.579976851855</v>
      </c>
      <c r="G7" s="108">
        <f ca="1">IFERROR(NOW()-F7,"")</f>
        <v>2.1670949070539791E-2</v>
      </c>
      <c r="H7" s="38">
        <v>45987.561226851853</v>
      </c>
      <c r="I7" s="37" t="str">
        <f>IFERROR(VLOOKUP(D7,DB!A:F,6,0),"")</f>
        <v>SCECO</v>
      </c>
      <c r="J7" s="37" t="str">
        <f>IFERROR(VLOOKUP(D7,DB!A:G,7,0),"")</f>
        <v>Dead</v>
      </c>
      <c r="K7" s="37" t="s">
        <v>39118</v>
      </c>
      <c r="L7" s="37" t="str">
        <f>IFERROR(VLOOKUP(D7,DB!A:I,9,0),"")</f>
        <v>Latis</v>
      </c>
    </row>
    <row r="8" spans="1:13" s="39" customFormat="1">
      <c r="A8" s="37" t="s">
        <v>39120</v>
      </c>
      <c r="B8" s="37" t="str">
        <f>IFERROR(VLOOKUP(D8,DB!A:K,11,0),"")</f>
        <v>R5</v>
      </c>
      <c r="C8" s="37">
        <v>2</v>
      </c>
      <c r="D8" s="37" t="s">
        <v>38489</v>
      </c>
      <c r="E8" s="106" t="s">
        <v>39021</v>
      </c>
      <c r="F8" s="38">
        <v>45987.557152777779</v>
      </c>
      <c r="G8" s="108">
        <f ca="1">IFERROR(NOW()-F8,"")</f>
        <v>4.4495023146737367E-2</v>
      </c>
      <c r="H8" s="38">
        <v>45987.550902777781</v>
      </c>
      <c r="I8" s="37" t="str">
        <f>IFERROR(VLOOKUP(D8,DB!A:F,6,0),"")</f>
        <v>SCECO</v>
      </c>
      <c r="J8" s="37" t="str">
        <f>IFERROR(VLOOKUP(D8,DB!A:G,7,0),"")</f>
        <v>Haj Removal</v>
      </c>
      <c r="K8" s="37" t="s">
        <v>39118</v>
      </c>
      <c r="L8" s="37" t="str">
        <f>IFERROR(VLOOKUP(D8,DB!A:I,9,0),"")</f>
        <v>Latis</v>
      </c>
    </row>
    <row r="9" spans="1:13" s="39" customFormat="1">
      <c r="A9" s="37"/>
      <c r="B9" s="37" t="str">
        <f>IFERROR(VLOOKUP(D9,DB!A:K,11,0),"")</f>
        <v/>
      </c>
      <c r="C9" s="37"/>
      <c r="D9" s="37"/>
      <c r="E9" s="37"/>
      <c r="F9" s="38"/>
      <c r="G9" s="108">
        <f ca="1">IFERROR(NOW()-F9,"")</f>
        <v>45987.601647800926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45987.601647800926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45987.601647800926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45987.601647800926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45987.601647800926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45987.601647800926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45987.601647800926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45987.601647800926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45987.601647800926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45987.601647800926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45987.601647800926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45987.601647800926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45987.601647800926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45987.601647800926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45987.601647800926</v>
      </c>
      <c r="H23" s="38"/>
      <c r="I23" s="37" t="str">
        <f>IFERROR(VLOOKUP(D23,DB!A:F,6,0),"")</f>
        <v/>
      </c>
      <c r="J23" s="37" t="str">
        <f>IFERROR(VLOOKUP(D23,DB!A:G,7,0),"")</f>
        <v/>
      </c>
      <c r="K23" s="37"/>
      <c r="L23" s="37" t="str">
        <f>IFERROR(VLOOKUP(D23,DB!A:I,9,0),"")</f>
        <v/>
      </c>
    </row>
    <row r="24" spans="1:12" s="39" customFormat="1">
      <c r="A24" s="37"/>
      <c r="B24" s="147" t="str">
        <f>IFERROR(VLOOKUP(D24,DB!A:K,11,0),"")</f>
        <v/>
      </c>
      <c r="C24" s="37"/>
      <c r="D24" s="37"/>
      <c r="E24" s="37"/>
      <c r="F24" s="38"/>
      <c r="G24" s="148">
        <f ca="1">IFERROR(NOW()-F24,"")</f>
        <v>45987.601647800926</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ca="1">IFERROR(NOW()-F25,"")</f>
        <v>45987.601647800926</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ca="1">IFERROR(NOW()-F26,"")</f>
        <v>45987.601647800926</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ca="1">IFERROR(NOW()-F27,"")</f>
        <v>45987.601647800926</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ca="1">IFERROR(NOW()-F28,"")</f>
        <v>45987.601647800926</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ca="1">IFERROR(NOW()-F29,"")</f>
        <v>45987.601647800926</v>
      </c>
      <c r="H29" s="38"/>
      <c r="I29" s="147" t="str">
        <f>IFERROR(VLOOKUP(D29,DB!A:F,6,0),"")</f>
        <v/>
      </c>
      <c r="J29" s="147" t="str">
        <f>IFERROR(VLOOKUP(D29,DB!A:G,7,0),"")</f>
        <v/>
      </c>
      <c r="K29" s="37"/>
      <c r="L29" s="147" t="str">
        <f>IFERROR(VLOOKUP(D29,DB!A:I,9,0),"")</f>
        <v/>
      </c>
    </row>
    <row r="30" spans="1:12" s="39" customFormat="1">
      <c r="A30" s="37"/>
      <c r="B30" s="147" t="str">
        <f>IFERROR(VLOOKUP(D30,DB!A:K,11,0),"")</f>
        <v/>
      </c>
      <c r="C30" s="37"/>
      <c r="D30" s="37"/>
      <c r="E30" s="37"/>
      <c r="F30" s="38"/>
      <c r="G30" s="148">
        <f ca="1">IFERROR(NOW()-F30,"")</f>
        <v>45987.601647800926</v>
      </c>
      <c r="H30" s="38"/>
      <c r="I30" s="147" t="str">
        <f>IFERROR(VLOOKUP(D30,DB!A:F,6,0),"")</f>
        <v/>
      </c>
      <c r="J30" s="147" t="str">
        <f>IFERROR(VLOOKUP(D30,DB!A:G,7,0),"")</f>
        <v/>
      </c>
      <c r="K30" s="37"/>
      <c r="L30" s="147" t="str">
        <f>IFERROR(VLOOKUP(D30,DB!A:I,9,0),"")</f>
        <v/>
      </c>
    </row>
    <row r="31" spans="1:12" s="39" customFormat="1">
      <c r="A31" s="37"/>
      <c r="B31" s="147" t="str">
        <f>IFERROR(VLOOKUP(D31,DB!A:K,11,0),"")</f>
        <v/>
      </c>
      <c r="C31" s="37"/>
      <c r="D31" s="37"/>
      <c r="E31" s="37"/>
      <c r="F31" s="38"/>
      <c r="G31" s="148">
        <f ca="1">IFERROR(NOW()-F31,"")</f>
        <v>45987.601647800926</v>
      </c>
      <c r="H31" s="38"/>
      <c r="I31" s="147" t="str">
        <f>IFERROR(VLOOKUP(D31,DB!A:F,6,0),"")</f>
        <v/>
      </c>
      <c r="J31" s="147" t="str">
        <f>IFERROR(VLOOKUP(D31,DB!A:G,7,0),"")</f>
        <v/>
      </c>
      <c r="K31" s="37"/>
      <c r="L31" s="147" t="str">
        <f>IFERROR(VLOOKUP(D31,DB!A:I,9,0),"")</f>
        <v/>
      </c>
    </row>
    <row r="32" spans="1:12" s="39" customFormat="1">
      <c r="A32" s="37"/>
      <c r="B32" s="147" t="str">
        <f>IFERROR(VLOOKUP(D32,DB!A:K,11,0),"")</f>
        <v/>
      </c>
      <c r="C32" s="37"/>
      <c r="D32" s="37"/>
      <c r="E32" s="37"/>
      <c r="F32" s="38"/>
      <c r="G32" s="148">
        <f ca="1">IFERROR(NOW()-F32,"")</f>
        <v>45987.601647800926</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45987.601647800926</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45987.601647800926</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45987.601647800926</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45987.601647800926</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45987.601647800926</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45987.601647800926</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45987.601647800926</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45987.601647800926</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45987.601647800926</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45987.601647800926</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45987.601647800926</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ca="1">IFERROR(NOW()-F44,"")</f>
        <v>45987.601647800926</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ca="1">IFERROR(NOW()-F45,"")</f>
        <v>45987.601647800926</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ca="1">IFERROR(NOW()-F46,"")</f>
        <v>45987.601647800926</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ca="1">IFERROR(NOW()-F47,"")</f>
        <v>45987.601647800926</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ca="1">IFERROR(NOW()-F48,"")</f>
        <v>45987.601647800926</v>
      </c>
      <c r="H48" s="38"/>
      <c r="I48" s="147" t="str">
        <f>IFERROR(VLOOKUP(D48,DB!A:F,6,0),"")</f>
        <v/>
      </c>
      <c r="J48" s="147" t="str">
        <f>IFERROR(VLOOKUP(D48,DB!A:G,7,0),"")</f>
        <v/>
      </c>
      <c r="K48" s="37"/>
      <c r="L48" s="147" t="str">
        <f>IFERROR(VLOOKUP(D48,DB!A:I,9,0),"")</f>
        <v/>
      </c>
    </row>
    <row r="49" spans="1:12">
      <c r="A49" s="37"/>
      <c r="B49" s="147" t="str">
        <f>IFERROR(VLOOKUP(D49,DB!A:K,11,0),"")</f>
        <v/>
      </c>
      <c r="C49" s="37"/>
      <c r="D49" s="37"/>
      <c r="E49" s="37"/>
      <c r="F49" s="38"/>
      <c r="G49" s="148">
        <f ca="1">IFERROR(NOW()-F49,"")</f>
        <v>45987.601647800926</v>
      </c>
      <c r="H49" s="38"/>
      <c r="I49" s="147" t="str">
        <f>IFERROR(VLOOKUP(D49,DB!A:F,6,0),"")</f>
        <v/>
      </c>
      <c r="J49" s="147" t="str">
        <f>IFERROR(VLOOKUP(D49,DB!A:G,7,0),"")</f>
        <v/>
      </c>
      <c r="K49" s="37"/>
      <c r="L49" s="147" t="str">
        <f>IFERROR(VLOOKUP(D49,DB!A:I,9,0),"")</f>
        <v/>
      </c>
    </row>
    <row r="50" spans="1:12">
      <c r="A50" s="37"/>
      <c r="B50" s="147" t="str">
        <f>IFERROR(VLOOKUP(D50,DB!A:K,11,0),"")</f>
        <v/>
      </c>
      <c r="C50" s="37"/>
      <c r="D50" s="37"/>
      <c r="E50" s="37"/>
      <c r="F50" s="38"/>
      <c r="G50" s="148">
        <f ca="1">IFERROR(NOW()-F50,"")</f>
        <v>45987.601647800926</v>
      </c>
      <c r="H50" s="38"/>
      <c r="I50" s="147" t="str">
        <f>IFERROR(VLOOKUP(D50,DB!A:F,6,0),"")</f>
        <v/>
      </c>
      <c r="J50" s="147" t="str">
        <f>IFERROR(VLOOKUP(D50,DB!A:G,7,0),"")</f>
        <v/>
      </c>
      <c r="K50" s="37"/>
      <c r="L50" s="147" t="str">
        <f>IFERROR(VLOOKUP(D50,DB!A:I,9,0),"")</f>
        <v/>
      </c>
    </row>
    <row r="51" spans="1:12">
      <c r="A51" s="37"/>
      <c r="B51" s="147" t="str">
        <f>IFERROR(VLOOKUP(D51,DB!A:K,11,0),"")</f>
        <v/>
      </c>
      <c r="C51" s="37"/>
      <c r="D51" s="37"/>
      <c r="E51" s="37"/>
      <c r="F51" s="38"/>
      <c r="G51" s="148">
        <f ca="1">IFERROR(NOW()-F51,"")</f>
        <v>45987.601647800926</v>
      </c>
      <c r="H51" s="38"/>
      <c r="I51" s="147" t="str">
        <f>IFERROR(VLOOKUP(D51,DB!A:F,6,0),"")</f>
        <v/>
      </c>
      <c r="J51" s="147" t="str">
        <f>IFERROR(VLOOKUP(D51,DB!A:G,7,0),"")</f>
        <v/>
      </c>
      <c r="K51" s="37"/>
      <c r="L51" s="147"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39121</v>
      </c>
      <c r="B2" s="150" t="s">
        <v>5398</v>
      </c>
      <c r="C2" s="125">
        <v>3</v>
      </c>
      <c r="D2" s="80" t="s">
        <v>29367</v>
      </c>
      <c r="E2" s="106" t="s">
        <v>39021</v>
      </c>
      <c r="F2" s="151">
        <v>45987.584652777776</v>
      </c>
      <c r="G2" s="72">
        <f ca="1">IFERROR(NOW()-F2,"-")</f>
        <v>1.6995023150229827E-2</v>
      </c>
      <c r="H2" s="151">
        <v>45987.57608796296</v>
      </c>
      <c r="I2" s="124" t="str">
        <f>IFERROR(VLOOKUP(D2,DB!A:F,6,0),"")</f>
        <v>SCECO</v>
      </c>
      <c r="J2" s="124" t="str">
        <f>IFERROR(VLOOKUP(D2,DB!A:G,7,0),"")</f>
        <v>Dead+No BB Design</v>
      </c>
      <c r="K2" s="127" t="s">
        <v>39122</v>
      </c>
      <c r="L2" s="128" t="str">
        <f>IFERROR(VLOOKUP(D2,DB!A:I,9,0),"")</f>
        <v>Latis</v>
      </c>
    </row>
    <row r="3" spans="1:16382" ht="31.5" customHeight="1">
      <c r="A3"/>
      <c r="B3"/>
      <c r="C3" s="125"/>
      <c r="D3" s="122"/>
      <c r="E3" s="106"/>
      <c r="F3"/>
      <c r="G3" s="72">
        <f ca="1">IFERROR(NOW()-F3,"-")</f>
        <v>45987.601647800926</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45987.601647800926</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45987.601647800926</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45987.601647800926</v>
      </c>
      <c r="H6"/>
      <c r="I6" s="124" t="str">
        <f>IFERROR(VLOOKUP(D6,DB!A:F,6,0),"")</f>
        <v/>
      </c>
      <c r="J6" s="145" t="str">
        <f>IFERROR(VLOOKUP(D6,DB!A:G,7,0),"")</f>
        <v/>
      </c>
      <c r="K6" s="127"/>
      <c r="L6" s="146" t="str">
        <f>IFERROR(VLOOKUP(D6,DB!A:I,9,0),"")</f>
        <v/>
      </c>
    </row>
    <row r="7" spans="1:16382" ht="31.5" customHeight="1">
      <c r="A7"/>
      <c r="B7"/>
      <c r="C7" s="125"/>
      <c r="D7" s="122"/>
      <c r="E7" s="106"/>
      <c r="F7"/>
      <c r="G7" s="72">
        <f ca="1">IFERROR(NOW()-F7,"-")</f>
        <v>45987.601647800926</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t="s">
        <v>39123</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45987.601647800926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45987.601647800926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45987.601647800926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45987.601647800926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45987.601647800926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45987.601647800926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45987.601647800926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45987.601647800926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45987.601647800926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45987.601647800926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45987.601647800926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45987.601647800926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45987.601647800926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45987.601647800926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45987.601647800926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45987.601647800926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45987.601647800926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45987.601647800926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45987.601647800926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45987.601647800926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45987.601647800926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45987.601647800926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45987.601647800926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45987.601647800926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45987.601647800926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45987.601647800926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45987.601647800926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45987.601647800926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45987.601647800926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45987.601647800926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45987.601647800926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45987.601647800926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45987.601647800926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45987.601647800926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45987.601647800926</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