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27" documentId="120_S{2AC9BD13-BADA-5192-A53E-5A8FF88502F6}" xr6:coauthVersionLast="47" xr6:coauthVersionMax="47" xr10:uidLastSave="{E5543B02-BA98-4469-949A-63D198524D54}"/>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<sst xmlns="http://schemas.openxmlformats.org/spreadsheetml/2006/main" count="180279" uniqueCount="39126">
  <si>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</si>
  <si>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</si>
  <si>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</si>
  <si>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</si>
  <si>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</si>
  <si>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</si>
  <si>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</si>
  <si>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</si>
  <si>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</si>
  <si>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</si>
  <si>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</si>
  <si>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</si>
  <si>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</si>
  <si>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</si>
  <si>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</si>
  <si>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</si>
  <si>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</si>
  <si>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</si>
  <si>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</si>
  <si>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</si>
  <si>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</si>
  <si>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</si>
  <si>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</si>
  <si>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</si>
  <si>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</si>
  <si>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</si>
  <si>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</si>
  <si>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</si>
  <si>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</si>
  <si>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</si>
  <si>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</si>
  <si>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</si>
  <si>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</si>
  <si>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</si>
  <si>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</si>
  <si>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</si>
  <si>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</si>
  <si>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</si>
  <si>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</si>
  <si>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</si>
  <si>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</si>
  <si>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</si>
  <si>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</si>
  <si>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</si>
  <si>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</si>
  <si>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</si>
  <si>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</si>
  <si>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</si>
  <si>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</si>
  <si>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</si>
  <si>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</si>
  <si>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</si>
  <si>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</si>
  <si>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</si>
  <si>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</si>
  <si>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</si>
  <si>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</si>
  <si>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</si>
  <si>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</si>
  <si>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</si>
  <si>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</si>
  <si>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</si>
  <si>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</si>
  <si>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</si>
  <si>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</si>
  <si>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</si>
  <si>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</si>
  <si>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</si>
  <si>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</si>
  <si>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</si>
  <si>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</si>
  <si>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</si>
  <si>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</si>
  <si>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</si>
  <si>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</si>
  <si>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</si>
  <si>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</si>
  <si>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</si>
  <si>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</si>
  <si>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</si>
  <si>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</si>
  <si>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</si>
  <si>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</si>
  <si>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</si>
  <si>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</si>
  <si>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</si>
  <si>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</si>
  <si>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</si>
  <si>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</si>
  <si>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</si>
  <si>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</si>
  <si>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</si>
  <si>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</si>
  <si>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</si>
  <si>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</si>
  <si>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</si>
  <si>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</si>
  <si>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</si>
  <si>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</si>
  <si>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</si>
  <si>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</si>
  <si>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</si>
  <si>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</si>
  <si>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</si>
  <si>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</si>
  <si>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</si>
  <si>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</si>
  <si>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</si>
  <si>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</si>
  <si>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</si>
  <si>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</si>
  <si>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</si>
  <si>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</si>
  <si>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</si>
  <si>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</si>
  <si>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</si>
  <si>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</si>
  <si>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</si>
  <si>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</si>
  <si>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</si>
  <si>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</si>
  <si>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</si>
  <si>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</si>
  <si>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</si>
  <si>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</si>
  <si>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</si>
  <si>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</si>
  <si>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</si>
  <si>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</si>
  <si>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</si>
  <si>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</si>
  <si>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</si>
  <si>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</si>
  <si>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</si>
  <si>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</si>
  <si>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</si>
  <si>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</si>
  <si>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</si>
  <si>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</si>
  <si>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</si>
  <si>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</si>
  <si>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</si>
  <si>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</si>
  <si>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</si>
  <si>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</si>
  <si>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</si>
  <si>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</si>
  <si>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</si>
  <si>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</si>
  <si>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</si>
  <si>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</si>
  <si>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</si>
  <si>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</si>
  <si>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</si>
  <si>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</si>
  <si>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</si>
  <si>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</si>
  <si>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</si>
  <si>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</si>
  <si>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</si>
  <si>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</si>
  <si>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</si>
  <si>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</si>
  <si>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</si>
  <si>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</si>
  <si>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</si>
  <si>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</si>
  <si>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</si>
  <si>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</si>
  <si>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</si>
  <si>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</si>
  <si>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</si>
  <si>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</si>
  <si>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</si>
  <si>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</si>
  <si>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</si>
  <si>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</si>
  <si>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</si>
  <si>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</si>
  <si>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</si>
  <si>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</si>
  <si>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</si>
  <si>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</si>
  <si>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</si>
  <si>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</si>
  <si>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</si>
  <si>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</si>
  <si>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</si>
  <si>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</si>
  <si>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</si>
  <si>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</si>
  <si>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</si>
  <si>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</si>
  <si>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</si>
  <si>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</si>
  <si>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</si>
  <si>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</si>
  <si>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</si>
  <si>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</si>
  <si>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</si>
  <si>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</si>
  <si>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</si>
  <si>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</si>
  <si>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</si>
  <si>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</si>
  <si>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</si>
  <si>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</si>
  <si>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</si>
  <si>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</si>
  <si>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</si>
  <si>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</si>
  <si>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</si>
  <si>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</si>
  <si>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</si>
  <si>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</si>
  <si>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</si>
  <si>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</si>
  <si>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</si>
  <si>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</si>
  <si>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</si>
  <si>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</si>
  <si>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</si>
  <si>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</si>
  <si>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</si>
  <si>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</si>
  <si>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</si>
  <si>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</si>
  <si>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</si>
  <si>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</si>
  <si>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</si>
  <si>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</si>
  <si>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</si>
  <si>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</si>
  <si>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</si>
  <si>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</si>
  <si>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</si>
  <si>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</si>
  <si>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</si>
  <si>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</si>
  <si>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</si>
  <si>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</si>
  <si>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</si>
  <si>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</si>
  <si>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</si>
  <si>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</si>
  <si>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</si>
  <si>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</si>
  <si>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</si>
  <si>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</si>
  <si>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</si>
  <si>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</si>
  <si>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</si>
  <si>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</si>
  <si>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</si>
  <si>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</si>
  <si>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</si>
  <si>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</si>
  <si>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</si>
  <si>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</si>
  <si>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</si>
  <si>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</si>
  <si>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</si>
  <si>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</si>
  <si>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</si>
  <si>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</si>
  <si>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</si>
  <si>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</si>
  <si>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</si>
  <si>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</si>
  <si>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</si>
  <si>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</si>
  <si>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</si>
  <si>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</si>
  <si>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</si>
  <si>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</si>
  <si>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</si>
  <si>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</si>
  <si>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</si>
  <si>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</si>
  <si>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</si>
  <si>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</si>
  <si>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</si>
  <si>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</si>
  <si>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</si>
  <si>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</si>
  <si>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</si>
  <si>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</si>
  <si>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</si>
  <si>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</si>
  <si>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</si>
  <si>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</si>
  <si>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</si>
  <si>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</si>
  <si>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</si>
  <si>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</si>
  <si>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</si>
  <si>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</si>
  <si>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</si>
  <si>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</si>
  <si>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</si>
  <si>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</si>
  <si>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</si>
  <si>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</si>
  <si>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</si>
  <si>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</si>
  <si>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</si>
  <si>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</si>
  <si>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</si>
  <si>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</si>
  <si>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</si>
  <si>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</si>
  <si>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</si>
  <si>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</si>
  <si>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</si>
  <si>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</si>
  <si>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</si>
  <si>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</si>
  <si>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</si>
  <si>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</si>
  <si>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</si>
  <si>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</si>
  <si>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</si>
  <si>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</si>
  <si>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</si>
  <si>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</si>
  <si>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</si>
  <si>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</si>
  <si>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</si>
  <si>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</si>
  <si>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</si>
  <si>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</si>
  <si>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</si>
  <si>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</si>
  <si>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</si>
  <si>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</si>
  <si>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</si>
  <si>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</si>
  <si>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</si>
  <si>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</si>
  <si>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</si>
  <si>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</si>
  <si>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</si>
  <si>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</si>
  <si>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</si>
  <si>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</si>
  <si>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</si>
  <si>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</si>
  <si>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</si>
  <si>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</si>
  <si>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</si>
  <si>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</si>
  <si>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</si>
  <si>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</si>
  <si>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</si>
  <si>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</si>
  <si>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</si>
  <si>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</si>
  <si>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</si>
  <si>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</si>
  <si>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</si>
  <si>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</si>
  <si>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</si>
  <si>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</si>
  <si>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</si>
  <si>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</si>
  <si>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</si>
  <si>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</si>
  <si>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</si>
  <si>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</si>
  <si>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</si>
  <si>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</si>
  <si>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</si>
  <si>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</si>
  <si>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</si>
  <si>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</si>
  <si>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</si>
  <si>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</si>
  <si>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</si>
  <si>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</si>
  <si>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</si>
  <si>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</si>
  <si>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</si>
  <si>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</si>
  <si>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</si>
  <si>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</si>
  <si>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</si>
  <si>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</si>
  <si>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</si>
  <si>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</si>
  <si>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</si>
  <si>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</si>
  <si>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</si>
  <si>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</si>
  <si>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</si>
  <si>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</si>
  <si>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</si>
  <si>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</si>
  <si>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</si>
  <si>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</si>
  <si>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</si>
  <si>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</si>
  <si>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</si>
  <si>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</si>
  <si>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</si>
  <si>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</si>
  <si>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</si>
  <si>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</si>
  <si>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</si>
  <si>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</si>
  <si>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</si>
  <si>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</si>
  <si>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</si>
  <si>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</si>
  <si>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</si>
  <si>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</si>
  <si>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</si>
  <si>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</si>
  <si>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</si>
  <si>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</si>
  <si>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</si>
  <si>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</si>
  <si>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</si>
  <si>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</si>
  <si>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</si>
  <si>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</si>
  <si>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</si>
  <si>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</si>
  <si>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</si>
  <si>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</si>
  <si>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</si>
  <si>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</si>
  <si>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</si>
  <si>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</si>
  <si>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</si>
  <si>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</si>
  <si>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</si>
  <si>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</si>
  <si>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</si>
  <si>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</si>
  <si>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</si>
  <si>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</si>
  <si>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</si>
  <si>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</si>
  <si>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</si>
  <si>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</si>
  <si>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</si>
  <si>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</si>
  <si>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</si>
  <si>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</si>
  <si>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</si>
  <si>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</si>
  <si>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</si>
  <si>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</si>
  <si>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</si>
  <si>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</si>
  <si>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</si>
  <si>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</si>
  <si>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</si>
  <si>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</si>
  <si>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</si>
  <si>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</si>
  <si>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</si>
  <si>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</si>
  <si>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</si>
  <si>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</si>
  <si>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</si>
  <si>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</si>
  <si>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</si>
  <si>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</si>
  <si>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</si>
  <si>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</si>
  <si>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</si>
  <si>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</si>
  <si>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</si>
  <si>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</si>
  <si>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</si>
  <si>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</si>
  <si>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</si>
  <si>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</si>
  <si>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</si>
  <si>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</si>
  <si>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</si>
  <si>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</si>
  <si>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</si>
  <si>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</si>
  <si>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</si>
  <si>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</si>
  <si>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</si>
  <si>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</si>
  <si>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</si>
  <si>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</si>
  <si>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</si>
  <si>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</si>
  <si>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</si>
  <si>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</si>
  <si>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</si>
  <si>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</si>
  <si>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</si>
  <si>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</si>
  <si>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</si>
  <si>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</si>
  <si>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</si>
  <si>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</si>
  <si>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</si>
  <si>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</si>
  <si>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</si>
  <si>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</si>
  <si>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</si>
  <si>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</si>
  <si>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</si>
  <si>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</si>
  <si>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</si>
  <si>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</si>
  <si>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</si>
  <si>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</si>
  <si>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</si>
  <si>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</si>
  <si>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</si>
  <si>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</si>
  <si>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</si>
  <si>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</si>
  <si>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</si>
  <si>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</si>
  <si>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</si>
  <si>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</si>
  <si>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</si>
  <si>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</si>
  <si>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</si>
  <si>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</si>
  <si>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</si>
  <si>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</si>
  <si>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</si>
  <si>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</si>
  <si>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</si>
  <si>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</si>
  <si>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</si>
  <si>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</si>
  <si>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</si>
  <si>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</si>
  <si>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</si>
  <si>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</si>
  <si>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</si>
  <si>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</si>
  <si>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</si>
  <si>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</si>
  <si>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</si>
  <si>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</si>
  <si>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</si>
  <si>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</si>
  <si>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</si>
  <si>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</si>
  <si>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</si>
  <si>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</si>
  <si>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</si>
  <si>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</si>
  <si>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</si>
  <si>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</si>
  <si>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</si>
  <si>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</si>
  <si>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</si>
  <si>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</si>
  <si>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</si>
  <si>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</si>
  <si>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</si>
  <si>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</si>
  <si>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</si>
  <si>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</si>
  <si>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</si>
  <si>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</si>
  <si>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</si>
  <si>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</si>
  <si>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</si>
  <si>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</si>
  <si>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</si>
  <si>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</si>
  <si>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</si>
  <si>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</si>
  <si>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</si>
  <si>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</si>
  <si>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</si>
  <si>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</si>
  <si>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</si>
  <si>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</si>
  <si>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</si>
  <si>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</si>
  <si>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</si>
  <si>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</si>
  <si>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</si>
  <si>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</si>
  <si>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</si>
  <si>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</si>
  <si>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</si>
  <si>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</si>
  <si>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</si>
  <si>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</si>
  <si>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</si>
  <si>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</si>
  <si>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</si>
  <si>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</si>
  <si>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</si>
  <si>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</si>
  <si>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</si>
  <si>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</si>
  <si>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</si>
  <si>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</si>
  <si>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</si>
  <si>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</si>
  <si>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</si>
  <si>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</si>
  <si>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</si>
  <si>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</si>
  <si>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</si>
  <si>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</si>
  <si>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</si>
  <si>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</si>
  <si>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</si>
  <si>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</si>
  <si>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</si>
  <si>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</si>
  <si>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</si>
  <si>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</si>
  <si>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</si>
  <si>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</si>
  <si>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</si>
  <si>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</si>
  <si>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</si>
  <si>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</si>
  <si>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</si>
  <si>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</si>
  <si>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</si>
  <si>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</si>
  <si>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</si>
  <si>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</si>
  <si>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</si>
  <si>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</si>
  <si>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</si>
  <si>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</si>
  <si>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</si>
  <si>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</si>
  <si>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</si>
  <si>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</si>
  <si>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</si>
  <si>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</si>
  <si>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</si>
  <si>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</si>
  <si>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</si>
  <si>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</si>
  <si>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</si>
  <si>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</si>
  <si>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</si>
  <si>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</si>
  <si>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</si>
  <si>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</si>
  <si>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</si>
  <si>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</si>
  <si>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</si>
  <si>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</si>
  <si>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</si>
  <si>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</si>
  <si>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</si>
  <si>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</si>
  <si>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</si>
  <si>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</si>
  <si>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</si>
  <si>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</si>
  <si>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</si>
  <si>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</si>
  <si>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</si>
  <si>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</si>
  <si>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</si>
  <si>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</si>
  <si>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</si>
  <si>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</si>
  <si>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</si>
  <si>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</si>
  <si>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</si>
  <si>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</si>
  <si>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</si>
  <si>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</si>
  <si>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</si>
  <si>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</si>
  <si>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</si>
  <si>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</si>
  <si>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</si>
  <si>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</si>
  <si>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</si>
  <si>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</si>
  <si>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</si>
  <si>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</si>
  <si>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</si>
  <si>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</si>
  <si>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</si>
  <si>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</si>
  <si>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</si>
  <si>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</si>
  <si>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</si>
  <si>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</si>
  <si>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</si>
  <si>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</si>
  <si>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</si>
  <si>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</si>
  <si>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</si>
  <si>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</si>
  <si>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</si>
  <si>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</si>
  <si>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</si>
  <si>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</si>
  <si>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</si>
  <si>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</si>
  <si>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</si>
  <si>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</si>
  <si>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</si>
  <si>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</si>
  <si>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</si>
  <si>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</si>
  <si>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</si>
  <si>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</si>
  <si>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</si>
  <si>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</si>
  <si>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</si>
  <si>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</si>
  <si>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</si>
  <si>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</si>
  <si>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</si>
  <si>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</si>
  <si>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</si>
  <si>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</si>
  <si>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</si>
  <si>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</si>
  <si>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</si>
  <si>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</si>
  <si>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</si>
  <si>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</si>
  <si>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</si>
  <si>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</si>
  <si>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</si>
  <si>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</si>
  <si>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</si>
  <si>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</si>
  <si>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</si>
  <si>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</si>
  <si>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</si>
  <si>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</si>
  <si>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</si>
  <si>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</si>
  <si>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</si>
  <si>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</si>
  <si>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</si>
  <si>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</si>
  <si>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</si>
  <si>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</si>
  <si>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</si>
  <si>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</si>
  <si>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</si>
  <si>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</si>
  <si>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</si>
  <si>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</si>
  <si>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</si>
  <si>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</si>
  <si>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</si>
  <si>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</si>
  <si>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</si>
  <si>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</si>
  <si>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</si>
  <si>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</si>
  <si>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</si>
  <si>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</si>
  <si>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</si>
  <si>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</si>
  <si>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</si>
  <si>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</si>
  <si>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</si>
  <si>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</si>
  <si>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</si>
  <si>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</si>
  <si>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</si>
  <si>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</si>
  <si>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</si>
  <si>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</si>
  <si>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</si>
  <si>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</si>
  <si>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</si>
  <si>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</si>
  <si>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</si>
  <si>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</si>
  <si>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</si>
  <si>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</si>
  <si>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</si>
  <si>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</si>
  <si>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</si>
  <si>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</si>
  <si>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</si>
  <si>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</si>
  <si>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</si>
  <si>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</si>
  <si>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</si>
  <si>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</si>
  <si>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</si>
  <si>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</si>
  <si>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</si>
  <si>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</si>
  <si>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</si>
  <si>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</si>
  <si>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</si>
  <si>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</si>
  <si>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</si>
  <si>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</si>
  <si>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</si>
  <si>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</si>
  <si>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</si>
  <si>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</si>
  <si>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</si>
  <si>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</si>
  <si>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</si>
  <si>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</si>
  <si>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</si>
  <si>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</si>
  <si>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</si>
  <si>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</si>
  <si>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</si>
  <si>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</si>
  <si>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</si>
  <si>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</si>
  <si>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</si>
  <si>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</si>
  <si>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</si>
  <si>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</si>
  <si>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</si>
  <si>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</si>
  <si>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</si>
  <si>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</si>
  <si>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</si>
  <si>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</si>
  <si>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</si>
  <si>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</si>
  <si>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</si>
  <si>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</si>
  <si>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</si>
  <si>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</si>
  <si>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</si>
  <si>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</si>
  <si>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</si>
  <si>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</si>
  <si>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</si>
  <si>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</si>
  <si>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</si>
  <si>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</si>
  <si>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</si>
  <si>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</si>
  <si>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</si>
  <si>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</si>
  <si>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</si>
  <si>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</si>
  <si>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</si>
  <si>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</si>
  <si>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</si>
  <si>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</si>
  <si>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</si>
  <si>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</si>
  <si>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</si>
  <si>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</si>
  <si>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</si>
  <si>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</si>
  <si>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</si>
  <si>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</si>
  <si>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</si>
  <si>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</si>
  <si>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</si>
  <si>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</si>
  <si>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</si>
  <si>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</si>
  <si>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</si>
  <si>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</si>
  <si>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</si>
  <si>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</si>
  <si>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</si>
  <si>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</si>
  <si>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</si>
  <si>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</si>
  <si>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</si>
  <si>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</si>
  <si>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</si>
  <si>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</si>
  <si>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</si>
  <si>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</si>
  <si>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</si>
  <si>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</si>
  <si>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</si>
  <si>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</si>
  <si>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</si>
  <si>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</si>
  <si>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</si>
  <si>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</si>
  <si>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</si>
  <si>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</si>
  <si>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</si>
  <si>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</si>
  <si>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</si>
  <si>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</si>
  <si>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</si>
  <si>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</si>
  <si>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</si>
  <si>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</si>
  <si>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</si>
  <si>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</si>
  <si>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</si>
  <si>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</si>
  <si>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</si>
  <si>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</si>
  <si>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</si>
  <si>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</si>
  <si>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</si>
  <si>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</si>
  <si>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</si>
  <si>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</si>
  <si>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</si>
  <si>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</si>
  <si>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</si>
  <si>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</si>
  <si>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</si>
  <si>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</si>
  <si>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</si>
  <si>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</si>
  <si>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</si>
  <si>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</si>
  <si>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</si>
  <si>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</si>
  <si>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</si>
  <si>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</si>
  <si>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</si>
  <si>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</si>
  <si>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</si>
  <si>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</si>
  <si>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</si>
  <si>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</si>
  <si>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</si>
  <si>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</si>
  <si>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</si>
  <si>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</si>
  <si>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</si>
  <si>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</si>
  <si>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</si>
  <si>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</si>
  <si>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</si>
  <si>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</si>
  <si>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</si>
  <si>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</si>
  <si>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</si>
  <si>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</si>
  <si>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</si>
  <si>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</si>
  <si>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</si>
  <si>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</si>
  <si>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</si>
  <si>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</si>
  <si>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</si>
  <si>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</si>
  <si>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</si>
  <si>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</si>
  <si>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</si>
  <si>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</si>
  <si>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</si>
  <si>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</si>
  <si>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</si>
  <si>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</si>
  <si>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</si>
  <si>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</si>
  <si>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</si>
  <si>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</si>
  <si>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</si>
  <si>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</si>
  <si>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</si>
  <si>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</si>
  <si>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</si>
  <si>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</si>
  <si>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</si>
  <si>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</si>
  <si>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</si>
  <si>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</si>
  <si>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</si>
  <si>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</si>
  <si>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</si>
  <si>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</si>
  <si>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</si>
  <si>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</si>
  <si>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</si>
  <si>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</si>
  <si>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</si>
  <si>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</si>
  <si>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</si>
  <si>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</si>
  <si>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</si>
  <si>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</si>
  <si>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</si>
  <si>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</si>
  <si>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</si>
  <si>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</si>
  <si>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</si>
  <si>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</si>
  <si>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</si>
  <si>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</si>
  <si>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</si>
  <si>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</si>
  <si>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</si>
  <si>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</si>
  <si>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</si>
  <si>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</si>
  <si>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</si>
  <si>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</si>
  <si>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</si>
  <si>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</si>
  <si>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</si>
  <si>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</si>
  <si>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</si>
  <si>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</si>
  <si>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</si>
  <si>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</si>
  <si>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</si>
  <si>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</si>
  <si>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</si>
  <si>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</si>
  <si>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</si>
  <si>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</si>
  <si>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</si>
  <si>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</si>
  <si>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</si>
  <si>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</si>
  <si>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</si>
  <si>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</si>
  <si>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</si>
  <si>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</si>
  <si>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</si>
  <si>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</si>
  <si>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</si>
  <si>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</si>
  <si>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</si>
  <si>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</si>
  <si>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</si>
  <si>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</si>
  <si>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</si>
  <si>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</si>
  <si>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</si>
  <si>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</si>
  <si>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</si>
  <si>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</si>
  <si>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</si>
  <si>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</si>
  <si>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</si>
  <si>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</si>
  <si>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</si>
  <si>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</si>
  <si>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</si>
  <si>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</si>
  <si>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</si>
  <si>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</si>
  <si>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</si>
  <si>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</si>
  <si>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</si>
  <si>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</si>
  <si>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</si>
  <si>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</si>
  <si>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</si>
  <si>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</si>
  <si>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</si>
  <si>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</si>
  <si>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</si>
  <si>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</si>
  <si>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</si>
  <si>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</si>
  <si>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</si>
  <si>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</si>
  <si>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</si>
  <si>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</si>
  <si>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</si>
  <si>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</si>
  <si>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</si>
  <si>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</si>
  <si>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</si>
  <si>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</si>
  <si>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</si>
  <si>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</si>
  <si>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</si>
  <si>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</si>
  <si>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</si>
  <si>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</si>
  <si>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</si>
  <si>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</si>
  <si>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</si>
  <si>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</si>
  <si>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</si>
  <si>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</si>
  <si>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</si>
  <si>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</si>
  <si>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</si>
  <si>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</si>
  <si>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</si>
  <si>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</si>
  <si>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</si>
  <si>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</si>
  <si>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</si>
  <si>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</si>
  <si>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</si>
  <si>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</si>
  <si>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</si>
  <si>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</si>
  <si>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</si>
  <si>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</si>
  <si>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</si>
  <si>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</si>
  <si>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</si>
  <si>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</si>
  <si>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</si>
  <si>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</si>
  <si>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</si>
  <si>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</si>
  <si>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</si>
  <si>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</si>
  <si>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</si>
  <si>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</si>
  <si>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</si>
  <si>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</si>
  <si>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</si>
  <si>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</si>
  <si>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</si>
  <si>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</si>
  <si>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</si>
  <si>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</si>
  <si>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</si>
  <si>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</si>
  <si>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</si>
  <si>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</si>
  <si>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</si>
  <si>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</si>
  <si>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</si>
  <si>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</si>
  <si>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</si>
  <si>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</si>
  <si>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</si>
  <si>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</si>
  <si>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</si>
  <si>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</si>
  <si>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</si>
  <si>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</si>
  <si>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</si>
  <si>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</si>
  <si>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</si>
  <si>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</si>
  <si>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</si>
  <si>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</si>
  <si>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</si>
  <si>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</si>
  <si>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</si>
  <si>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</si>
  <si>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</si>
  <si>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</si>
  <si>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</si>
  <si>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</si>
  <si>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</si>
  <si>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</si>
  <si>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</si>
  <si>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</si>
  <si>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</si>
  <si>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</si>
  <si>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</si>
  <si>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</si>
  <si>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</si>
  <si>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</si>
  <si>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</si>
  <si>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</si>
  <si>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</si>
  <si>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</si>
  <si>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</si>
  <si>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</si>
  <si>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</si>
  <si>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</si>
  <si>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</si>
  <si>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</si>
  <si>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</si>
  <si>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</si>
  <si>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</si>
  <si>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</si>
  <si>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</si>
  <si>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</si>
  <si>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</si>
  <si>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</si>
  <si>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</si>
  <si>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</si>
  <si>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</si>
  <si>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</si>
  <si>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</si>
  <si>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</si>
  <si>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</si>
  <si>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</si>
  <si>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</si>
  <si>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</si>
  <si>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</si>
  <si>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</si>
  <si>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</si>
  <si>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</si>
  <si>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</si>
  <si>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</si>
  <si>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</si>
  <si>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</si>
  <si>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</si>
  <si>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</si>
  <si>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</si>
  <si>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</si>
  <si>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</si>
  <si>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</si>
  <si>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</si>
  <si>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</si>
  <si>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</si>
  <si>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</si>
  <si>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</si>
  <si>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</si>
  <si>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</si>
  <si>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</si>
  <si>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</si>
  <si>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</si>
  <si>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</si>
  <si>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</si>
  <si>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</si>
  <si>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</si>
  <si>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</si>
  <si>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</si>
  <si>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</si>
  <si>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</si>
  <si>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</si>
  <si>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</si>
  <si>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</si>
  <si>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</si>
  <si>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</si>
  <si>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</si>
  <si>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</si>
  <si>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</si>
  <si>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</si>
  <si>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</si>
  <si>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</si>
  <si>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</si>
  <si>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</si>
  <si>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</si>
  <si>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</si>
  <si>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</si>
  <si>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</si>
  <si>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</si>
  <si>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</si>
  <si>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</si>
  <si>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</si>
  <si>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</si>
  <si>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</si>
  <si>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</si>
  <si>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</si>
  <si>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</si>
  <si>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</si>
  <si>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</si>
  <si>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</si>
  <si>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</si>
  <si>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</si>
  <si>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</si>
  <si>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</si>
  <si>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</si>
  <si>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</si>
  <si>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</si>
  <si>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</si>
  <si>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</si>
  <si>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</si>
  <si>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</si>
  <si>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</si>
  <si>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</si>
  <si>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</si>
  <si>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</si>
  <si>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</si>
  <si>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</si>
  <si>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</si>
  <si>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</si>
  <si>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</si>
  <si>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</si>
  <si>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</si>
  <si>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</si>
  <si>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</si>
  <si>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</si>
  <si>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</si>
  <si>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</si>
  <si>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</si>
  <si>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</si>
  <si>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</si>
  <si>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</si>
  <si>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</si>
  <si>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</si>
  <si>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</si>
  <si>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</si>
  <si>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</si>
  <si>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</si>
  <si>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</si>
  <si>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</si>
  <si>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</si>
  <si>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</si>
  <si>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</si>
  <si>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</si>
  <si>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</si>
  <si>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</si>
  <si>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</si>
  <si>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</si>
  <si>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</si>
  <si>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</si>
  <si>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</si>
  <si>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</si>
  <si>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</si>
  <si>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</si>
  <si>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</si>
  <si>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</si>
  <si>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</si>
  <si>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</si>
  <si>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</si>
  <si>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</si>
  <si>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</si>
  <si>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</si>
  <si>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</si>
  <si>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</si>
  <si>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</si>
  <si>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</si>
  <si>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</si>
  <si>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</si>
  <si>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</si>
  <si>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</si>
  <si>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</si>
  <si>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</si>
  <si>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</si>
  <si>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</si>
  <si>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</si>
  <si>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</si>
  <si>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</si>
  <si>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</si>
  <si>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</si>
  <si>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</si>
  <si>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</si>
  <si>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</si>
  <si>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</si>
  <si>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</si>
  <si>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</si>
  <si>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</si>
  <si>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</si>
  <si>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</si>
  <si>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</si>
  <si>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</si>
  <si>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</si>
  <si>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</si>
  <si>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</si>
  <si>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</si>
  <si>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</si>
  <si>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</si>
  <si>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</si>
  <si>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</si>
  <si>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</si>
  <si>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</si>
  <si>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</si>
  <si>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</si>
  <si>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</si>
  <si>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</si>
  <si>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</si>
  <si>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</si>
  <si>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</si>
  <si>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</si>
  <si>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</si>
  <si>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</si>
  <si>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</si>
  <si>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</si>
  <si>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</si>
  <si>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</si>
  <si>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</si>
  <si>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</si>
  <si>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</si>
  <si>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</si>
  <si>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</si>
  <si>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</si>
  <si>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</si>
  <si>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</si>
  <si>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</si>
  <si>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</si>
  <si>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</si>
  <si>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</si>
  <si>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</si>
  <si>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</si>
  <si>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</si>
  <si>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</si>
  <si>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</si>
  <si>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</si>
  <si>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</si>
  <si>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</si>
  <si>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</si>
  <si>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</si>
  <si>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</si>
  <si>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</si>
  <si>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</si>
  <si>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</si>
  <si>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</si>
  <si>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</si>
  <si>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</si>
  <si>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</si>
  <si>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</si>
  <si>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</si>
  <si>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</si>
  <si>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</si>
  <si>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</si>
  <si>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</si>
  <si>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</si>
  <si>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</si>
  <si>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</si>
  <si>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</si>
  <si>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</si>
  <si>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</si>
  <si>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</si>
  <si>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</si>
  <si>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</si>
  <si>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</si>
  <si>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</si>
  <si>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</si>
  <si>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</si>
  <si>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</si>
  <si>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</si>
  <si>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</si>
  <si>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</si>
  <si>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</si>
  <si>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</si>
  <si>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</si>
  <si>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</si>
  <si>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</si>
  <si>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</si>
  <si>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</si>
  <si>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</si>
  <si>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</si>
  <si>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</si>
  <si>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</si>
  <si>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</si>
  <si>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</si>
  <si>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</si>
  <si>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</si>
  <si>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</si>
  <si>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</si>
  <si>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</si>
  <si>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</si>
  <si>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</si>
  <si>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</si>
  <si>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</si>
  <si>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</si>
  <si>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</si>
  <si>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</si>
  <si>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</si>
  <si>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</si>
  <si>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</si>
  <si>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</si>
  <si>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</si>
  <si>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</si>
  <si>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</si>
  <si>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</si>
  <si>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</si>
  <si>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</si>
  <si>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</si>
  <si>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</si>
  <si>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</si>
  <si>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</si>
  <si>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</si>
  <si>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</si>
  <si>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</si>
  <si>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</si>
  <si>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</si>
  <si>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</si>
  <si>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</si>
  <si>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</si>
  <si>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</si>
  <si>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</si>
  <si>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</si>
  <si>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</si>
  <si>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</si>
  <si>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</si>
  <si>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</si>
  <si>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</si>
  <si>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</si>
  <si>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</si>
  <si>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</si>
  <si>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</si>
  <si>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</si>
  <si>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</si>
  <si>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</si>
  <si>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</si>
  <si>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</si>
  <si>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</si>
  <si>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</si>
  <si>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</si>
  <si>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</si>
  <si>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</si>
  <si>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</si>
  <si>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</si>
  <si>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</si>
  <si>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</si>
  <si>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</si>
  <si>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</si>
  <si>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</si>
  <si>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</si>
  <si>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</si>
  <si>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</si>
  <si>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</si>
  <si>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</si>
  <si>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</si>
  <si>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</si>
  <si>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</si>
  <si>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</si>
  <si>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</si>
  <si>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</si>
  <si>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</si>
  <si>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</si>
  <si>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</si>
  <si>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</si>
  <si>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</si>
  <si>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</si>
  <si>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</si>
  <si>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</si>
  <si>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</si>
  <si>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</si>
  <si>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</si>
  <si>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</si>
  <si>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</si>
  <si>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</si>
  <si>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</si>
  <si>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</si>
  <si>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</si>
  <si>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</si>
  <si>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</si>
  <si>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</si>
  <si>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</si>
  <si>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</si>
  <si>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</si>
  <si>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</si>
  <si>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</si>
  <si>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</si>
  <si>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</si>
  <si>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</si>
  <si>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</si>
  <si>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</si>
  <si>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</si>
  <si>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</si>
  <si>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</si>
  <si>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</si>
  <si>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</si>
  <si>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</si>
  <si>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</si>
  <si>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</si>
  <si>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</si>
  <si>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</si>
  <si>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</si>
  <si>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</si>
  <si>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</si>
  <si>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</si>
  <si>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</si>
  <si>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</si>
  <si>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</si>
  <si>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</si>
  <si>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</si>
  <si>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</si>
  <si>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</si>
  <si>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</si>
  <si>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</si>
  <si>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</si>
  <si>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</si>
  <si>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</si>
  <si>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</si>
  <si>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</si>
  <si>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</si>
  <si>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</si>
  <si>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</si>
  <si>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</si>
  <si>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</si>
  <si>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</si>
  <si>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</si>
  <si>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</si>
  <si>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</si>
  <si>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</si>
  <si>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</si>
  <si>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</si>
  <si>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</si>
  <si>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</si>
  <si>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</si>
  <si>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</si>
  <si>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</si>
  <si>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</si>
  <si>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</si>
  <si>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</si>
  <si>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</si>
  <si>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</si>
  <si>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</si>
  <si>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</si>
  <si>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</si>
  <si>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</si>
  <si>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</si>
  <si>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</si>
  <si>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</si>
  <si>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</si>
  <si>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</si>
  <si>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</si>
  <si>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</si>
  <si>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</si>
  <si>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</si>
  <si>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</si>
  <si>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</si>
  <si>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</si>
  <si>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</si>
  <si>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</si>
  <si>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</si>
  <si>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</si>
  <si>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</si>
  <si>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</si>
  <si>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</si>
  <si>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</si>
  <si>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</si>
  <si>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</si>
  <si>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</si>
  <si>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</si>
  <si>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</si>
  <si>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</si>
  <si>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</si>
  <si>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</si>
  <si>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</si>
  <si>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</si>
  <si>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</si>
  <si>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</si>
  <si>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</si>
  <si>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</si>
  <si>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</si>
  <si>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</si>
  <si>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</si>
  <si>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</si>
  <si>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</si>
  <si>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</si>
  <si>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</si>
  <si>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</si>
  <si>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</si>
  <si>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</si>
  <si>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</si>
  <si>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</si>
  <si>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</si>
  <si>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</si>
  <si>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</si>
  <si>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</si>
  <si>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</si>
  <si>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</si>
  <si>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</si>
  <si>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</si>
  <si>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</si>
  <si>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</si>
  <si>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</si>
  <si>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</si>
  <si>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</si>
  <si>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</si>
  <si>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</si>
  <si>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</si>
  <si>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</si>
  <si>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</si>
  <si>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</si>
  <si>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</si>
  <si>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</si>
  <si>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</si>
  <si>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</si>
  <si>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</si>
  <si>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</si>
  <si>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</si>
  <si>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</si>
  <si>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</si>
  <si>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</si>
  <si>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</si>
  <si>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</si>
  <si>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</si>
  <si>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</si>
  <si>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</si>
  <si>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</si>
  <si>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</si>
  <si>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</si>
  <si>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</si>
  <si>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</si>
  <si>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</si>
  <si>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</si>
  <si>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</si>
  <si>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</si>
  <si>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</si>
  <si>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</si>
  <si>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</si>
  <si>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</si>
  <si>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</si>
  <si>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</si>
  <si>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</si>
  <si>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</si>
  <si>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</si>
  <si>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</si>
  <si>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</si>
  <si>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</si>
  <si>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</si>
  <si>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</si>
  <si>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</si>
  <si>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</si>
  <si>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</si>
  <si>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</si>
  <si>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</si>
  <si>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</si>
  <si>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</si>
  <si>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</si>
  <si>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</si>
  <si>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</si>
  <si>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</si>
  <si>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</si>
  <si>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</si>
  <si>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</si>
  <si>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</si>
  <si>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</si>
  <si>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</si>
  <si>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</si>
  <si>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</si>
  <si>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</si>
  <si>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</si>
  <si>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</si>
  <si>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</si>
  <si>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</si>
  <si>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</si>
  <si>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</si>
  <si>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</si>
  <si>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</si>
  <si>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</si>
  <si>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</si>
  <si>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</si>
  <si>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</si>
  <si>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</si>
  <si>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</si>
  <si>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</si>
  <si>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</si>
  <si>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</si>
  <si>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</si>
  <si>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</si>
  <si>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</si>
  <si>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</si>
  <si>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</si>
  <si>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</si>
  <si>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</si>
  <si>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</si>
  <si>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</si>
  <si>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</si>
  <si>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</si>
  <si>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</si>
  <si>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</si>
  <si>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</si>
  <si>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</si>
  <si>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</si>
  <si>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</si>
  <si>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</si>
  <si>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</si>
  <si>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</si>
  <si>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</si>
  <si>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</si>
  <si>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</si>
  <si>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</si>
  <si>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</si>
  <si>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</si>
  <si>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</si>
  <si>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</si>
  <si>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</si>
  <si>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</si>
  <si>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</si>
  <si>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</si>
  <si>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</si>
  <si>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</si>
  <si>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</si>
  <si>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</si>
  <si>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</si>
  <si>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</si>
  <si>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</si>
  <si>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</si>
  <si>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</si>
  <si>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</si>
  <si>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</si>
  <si>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</si>
  <si>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</si>
  <si>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</si>
  <si>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</si>
  <si>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</si>
  <si>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</si>
  <si>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</si>
  <si>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</si>
  <si>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</si>
  <si>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</si>
  <si>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</si>
  <si>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</si>
  <si>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</si>
  <si>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</si>
  <si>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</si>
  <si>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</si>
  <si>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</si>
  <si>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</si>
  <si>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</si>
  <si>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</si>
  <si>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</si>
  <si>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</si>
  <si>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</si>
  <si>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</si>
  <si>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</si>
  <si>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</si>
  <si>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</si>
  <si>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</si>
  <si>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</si>
  <si>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</si>
  <si>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</si>
  <si>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</si>
  <si>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</si>
  <si>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</si>
  <si>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</si>
  <si>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</si>
  <si>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</si>
  <si>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</si>
  <si>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</si>
  <si>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</si>
  <si>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</si>
  <si>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</si>
  <si>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</si>
  <si>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</si>
  <si>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</si>
  <si>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</si>
  <si>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</si>
  <si>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</si>
  <si>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</si>
  <si>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</si>
  <si>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</si>
  <si>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</si>
  <si>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</si>
  <si>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</si>
  <si>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</si>
  <si>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</si>
  <si>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</si>
  <si>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</si>
  <si>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</si>
  <si>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</si>
  <si>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</si>
  <si>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</si>
  <si>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</si>
  <si>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</si>
  <si>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</si>
  <si>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</si>
  <si>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</si>
  <si>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</si>
  <si>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</si>
  <si>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</si>
  <si>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</si>
  <si>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</si>
  <si>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</si>
  <si>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</si>
  <si>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</si>
  <si>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</si>
  <si>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</si>
  <si>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</si>
  <si>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</si>
  <si>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</si>
  <si>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</si>
  <si>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</si>
  <si>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</si>
  <si>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</si>
  <si>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</si>
  <si>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</si>
  <si>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</si>
  <si>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</si>
  <si>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</si>
  <si>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</si>
  <si>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</si>
  <si>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</si>
  <si>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</si>
  <si>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</si>
  <si>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</si>
  <si>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</si>
  <si>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</si>
  <si>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</si>
  <si>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</si>
  <si>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</si>
  <si>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</si>
  <si>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</si>
  <si>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</si>
  <si>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</si>
  <si>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</si>
  <si>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</si>
  <si>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</si>
  <si>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</si>
  <si>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</si>
  <si>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</si>
  <si>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</si>
  <si>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</si>
  <si>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</si>
  <si>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</si>
  <si>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</si>
  <si>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</si>
  <si>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</si>
  <si>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</si>
  <si>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</si>
  <si>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</si>
  <si>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</si>
  <si>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</si>
  <si>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</si>
  <si>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</si>
  <si>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</si>
  <si>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</si>
  <si>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</si>
  <si>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</si>
  <si>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</si>
  <si>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</si>
  <si>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</si>
  <si>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</si>
  <si>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</si>
  <si>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</si>
  <si>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</si>
  <si>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</si>
  <si>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</si>
  <si>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</si>
  <si>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</si>
  <si>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</si>
  <si>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</si>
  <si>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</si>
  <si>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</si>
  <si>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</si>
  <si>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</si>
  <si>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</si>
  <si>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</si>
  <si>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</si>
  <si>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</si>
  <si>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</si>
  <si>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</si>
  <si>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</si>
  <si>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</si>
  <si>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</si>
  <si>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</si>
  <si>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</si>
  <si>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</si>
  <si>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</si>
  <si>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</si>
  <si>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</si>
  <si>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</si>
  <si>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</si>
  <si>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</si>
  <si>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</si>
  <si>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</si>
  <si>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</si>
  <si>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</si>
  <si>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</si>
  <si>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</si>
  <si>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</si>
  <si>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</si>
  <si>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</si>
  <si>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</si>
  <si>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</si>
  <si>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</si>
  <si>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</si>
  <si>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</si>
  <si>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</si>
  <si>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</si>
  <si>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</si>
  <si>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</si>
  <si>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</si>
  <si>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</si>
  <si>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</si>
  <si>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</si>
  <si>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</si>
  <si>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</si>
  <si>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</si>
  <si>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</si>
  <si>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</si>
  <si>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</si>
  <si>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</si>
  <si>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</si>
  <si>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</si>
  <si>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</si>
  <si>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</si>
  <si>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</si>
  <si>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</si>
  <si>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</si>
  <si>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</si>
  <si>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</si>
  <si>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</si>
  <si>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</si>
  <si>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</si>
  <si>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</si>
  <si>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</si>
  <si>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</si>
  <si>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</si>
  <si>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</si>
  <si>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</si>
  <si>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</si>
  <si>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</si>
  <si>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</si>
  <si>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</si>
  <si>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</si>
  <si>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</si>
  <si>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</si>
  <si>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</si>
  <si>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</si>
  <si>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</si>
  <si>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</si>
  <si>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</si>
  <si>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</si>
  <si>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</si>
  <si>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</si>
  <si>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</si>
  <si>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</si>
  <si>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</si>
  <si>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</si>
  <si>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</si>
  <si>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</si>
  <si>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</si>
  <si>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</si>
  <si>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</si>
  <si>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</si>
  <si>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</si>
  <si>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</si>
  <si>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</si>
  <si>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</si>
  <si>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</si>
  <si>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</si>
  <si>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</si>
  <si>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</si>
  <si>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</si>
  <si>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</si>
  <si>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</si>
  <si>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</si>
  <si>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</si>
  <si>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</si>
  <si>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</si>
  <si>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</si>
  <si>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</si>
  <si>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</si>
  <si>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</si>
  <si>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</si>
  <si>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</si>
  <si>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</si>
  <si>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</si>
  <si>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</si>
  <si>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</si>
  <si>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</si>
  <si>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</si>
  <si>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</si>
  <si>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</si>
  <si>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</si>
  <si>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</si>
  <si>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</si>
  <si>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</si>
  <si>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</si>
  <si>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</si>
  <si>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</si>
  <si>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</si>
  <si>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</si>
  <si>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</si>
  <si>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</si>
  <si>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</si>
  <si>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</si>
  <si>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</si>
  <si>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</si>
  <si>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</si>
  <si>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</si>
  <si>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</si>
  <si>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</si>
  <si>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</si>
  <si>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</si>
  <si>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</si>
  <si>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</si>
  <si>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</si>
  <si>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</si>
  <si>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</si>
  <si>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</si>
  <si>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</si>
  <si>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</si>
  <si>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</si>
  <si>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</si>
  <si>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</si>
  <si>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</si>
  <si>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</si>
  <si>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</si>
  <si>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</si>
  <si>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</si>
  <si>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</si>
  <si>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</si>
  <si>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</si>
  <si>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</si>
  <si>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</si>
  <si>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</si>
  <si>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</si>
  <si>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</si>
  <si>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</si>
  <si>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</si>
  <si>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</si>
  <si>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</si>
  <si>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</si>
  <si>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</si>
  <si>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</si>
  <si>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</si>
  <si>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</si>
  <si>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</si>
  <si>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</si>
  <si>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</si>
  <si>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</si>
  <si>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</si>
  <si>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</si>
  <si>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</si>
  <si>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</si>
  <si>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</si>
  <si>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</si>
  <si>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</si>
  <si>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</si>
  <si>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</si>
  <si>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</si>
  <si>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</si>
  <si>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</si>
  <si>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</si>
  <si>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</si>
  <si>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</si>
  <si>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</si>
  <si>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</si>
  <si>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</si>
  <si>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</si>
  <si>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</si>
  <si>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</si>
  <si>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</si>
  <si>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</si>
  <si>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</si>
  <si>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</si>
  <si>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</si>
  <si>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</si>
  <si>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</si>
  <si>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</si>
  <si>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</si>
  <si>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</si>
  <si>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</si>
  <si>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</si>
  <si>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</si>
  <si>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</si>
  <si>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</si>
  <si>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</si>
  <si>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</si>
  <si>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</si>
  <si>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</si>
  <si>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</si>
  <si>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</si>
  <si>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</si>
  <si>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</si>
  <si>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</si>
  <si>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</si>
  <si>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</si>
  <si>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</si>
  <si>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</si>
  <si>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</si>
  <si>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</si>
  <si>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</si>
  <si>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</si>
  <si>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</si>
  <si>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</si>
  <si>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</si>
  <si>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</si>
  <si>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</si>
  <si>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</si>
  <si>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</si>
  <si>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</si>
  <si>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</si>
  <si>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</si>
  <si>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</si>
  <si>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</si>
  <si>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</si>
  <si>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</si>
  <si>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</si>
  <si>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</si>
  <si>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</si>
  <si>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</si>
  <si>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</si>
  <si>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</si>
  <si>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</si>
  <si>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</si>
  <si>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</si>
  <si>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</si>
  <si>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</si>
  <si>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</si>
  <si>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</si>
  <si>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</si>
  <si>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</si>
  <si>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</si>
  <si>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</si>
  <si>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</si>
  <si>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</si>
  <si>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</si>
  <si>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</si>
  <si>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</si>
  <si>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</si>
  <si>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</si>
  <si>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</si>
  <si>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</si>
  <si>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</si>
  <si>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</si>
  <si>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</si>
  <si>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</si>
  <si>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</si>
  <si>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</si>
  <si>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</si>
  <si>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</si>
  <si>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</si>
  <si>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</si>
  <si>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</si>
  <si>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</si>
  <si>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</si>
  <si>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</si>
  <si>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</si>
  <si>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</si>
  <si>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</si>
  <si>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</si>
  <si>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</si>
  <si>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</si>
  <si>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</si>
  <si>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</si>
  <si>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</si>
  <si>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</si>
  <si>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</si>
  <si>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</si>
  <si>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</si>
  <si>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</si>
  <si>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</si>
  <si>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</si>
  <si>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</si>
  <si>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</si>
  <si>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</si>
  <si>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</si>
  <si>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</si>
  <si>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</si>
  <si>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</si>
  <si>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</si>
  <si>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</si>
  <si>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</si>
  <si>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</si>
  <si>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</si>
  <si>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</si>
  <si>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</si>
  <si>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</si>
  <si>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</si>
  <si>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</si>
  <si>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</si>
  <si>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</si>
  <si>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</si>
  <si>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</si>
  <si>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</si>
  <si>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</si>
  <si>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</si>
  <si>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</si>
  <si>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</si>
  <si>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</si>
  <si>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</si>
  <si>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</si>
  <si>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</si>
  <si>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</si>
  <si>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</si>
  <si>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</si>
  <si>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</si>
  <si>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</si>
  <si>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</si>
  <si>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</si>
  <si>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</si>
  <si>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</si>
  <si>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</si>
  <si>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</si>
  <si>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</si>
  <si>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</si>
  <si>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</si>
  <si>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</si>
  <si>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</si>
  <si>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</si>
  <si>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</si>
  <si>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</si>
  <si>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</si>
  <si>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</si>
  <si>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</si>
  <si>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</si>
  <si>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</si>
  <si>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</si>
  <si>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</si>
  <si>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</si>
  <si>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</si>
  <si>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</si>
  <si>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</si>
  <si>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</si>
  <si>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</si>
  <si>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</si>
  <si>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</si>
  <si>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</si>
  <si>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</si>
  <si>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</si>
  <si>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</si>
  <si>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</si>
  <si>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</si>
  <si>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</si>
  <si>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</si>
  <si>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</si>
  <si>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</si>
  <si>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</si>
  <si>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</si>
  <si>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</si>
  <si>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</si>
  <si>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</si>
  <si>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</si>
  <si>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</si>
  <si>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</si>
  <si>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</si>
  <si>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</si>
  <si>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</si>
  <si>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</si>
  <si>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</si>
  <si>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</si>
  <si>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</si>
  <si>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</si>
  <si>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</si>
  <si>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</si>
  <si>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</si>
  <si>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</si>
  <si>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</si>
  <si>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</si>
  <si>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</si>
  <si>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</si>
  <si>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</si>
  <si>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</si>
  <si>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</si>
  <si>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</si>
  <si>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</si>
  <si>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</si>
  <si>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</si>
  <si>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</si>
  <si>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</si>
  <si>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</si>
  <si>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</si>
  <si>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</si>
  <si>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</si>
  <si>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</si>
  <si>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</si>
  <si>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</si>
  <si>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</si>
  <si>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</si>
  <si>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</si>
  <si>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</si>
  <si>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</si>
  <si>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</si>
  <si>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</si>
  <si>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</si>
  <si>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</si>
  <si>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</si>
  <si>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</si>
  <si>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</si>
  <si>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</si>
  <si>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</si>
  <si>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</si>
  <si>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</si>
  <si>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</si>
  <si>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</si>
  <si>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</si>
  <si>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</si>
  <si>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</si>
  <si>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</si>
  <si>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</si>
  <si>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</si>
  <si>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</si>
  <si>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</si>
  <si>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</si>
  <si>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</si>
  <si>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</si>
  <si>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</si>
  <si>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</si>
  <si>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</si>
  <si>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</si>
  <si>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</si>
  <si>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</si>
  <si>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</si>
  <si>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</si>
  <si>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</si>
  <si>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</si>
  <si>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</si>
  <si>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</si>
  <si>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</si>
  <si>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</si>
  <si>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</si>
  <si>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</si>
  <si>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</si>
  <si>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</si>
  <si>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</si>
  <si>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</si>
  <si>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</si>
  <si>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</si>
  <si>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</si>
  <si>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</si>
  <si>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</si>
  <si>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</si>
  <si>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</si>
  <si>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</si>
  <si>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</si>
  <si>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</si>
  <si>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</si>
  <si>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</si>
  <si>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</si>
  <si>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</si>
  <si>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</si>
  <si>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</si>
  <si>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</si>
  <si>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</si>
  <si>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</si>
  <si>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</si>
  <si>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</si>
  <si>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</si>
  <si>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</si>
  <si>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</si>
  <si>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</si>
  <si>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</si>
  <si>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</si>
  <si>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</si>
  <si>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</si>
  <si>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</si>
  <si>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</si>
  <si>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</si>
  <si>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</si>
  <si>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</si>
  <si>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</si>
  <si>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</si>
  <si>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</si>
  <si>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</si>
  <si>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</si>
  <si>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</si>
  <si>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</si>
  <si>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</si>
  <si>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</si>
  <si>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</si>
  <si>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</si>
  <si>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</si>
  <si>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</si>
  <si>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</si>
  <si>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</si>
  <si>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</si>
  <si>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</si>
  <si>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</si>
  <si>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</si>
  <si>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</si>
  <si>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</si>
  <si>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</si>
  <si>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</si>
  <si>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</si>
  <si>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</si>
  <si>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</si>
  <si>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</si>
  <si>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</si>
  <si>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</si>
  <si>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</si>
  <si>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</si>
  <si>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</si>
  <si>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</si>
  <si>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</si>
  <si>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</si>
  <si>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</si>
  <si>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</si>
  <si>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</si>
  <si>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</si>
  <si>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</si>
  <si>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</si>
  <si>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</si>
  <si>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</si>
  <si>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</si>
  <si>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</si>
  <si>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</si>
  <si>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</si>
  <si>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</si>
  <si>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</si>
  <si>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</si>
  <si>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</si>
  <si>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</si>
  <si>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</si>
  <si>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</si>
  <si>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</si>
  <si>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</si>
  <si>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</si>
  <si>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</si>
  <si>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</si>
  <si>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</si>
  <si>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</si>
  <si>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</si>
  <si>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</si>
  <si>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</si>
  <si>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</si>
  <si>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</si>
  <si>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</si>
  <si>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</si>
  <si>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</si>
  <si>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</si>
  <si>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</si>
  <si>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</si>
  <si>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</si>
  <si>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</si>
  <si>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</si>
  <si>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</si>
  <si>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</si>
  <si>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</si>
  <si>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</si>
  <si>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</si>
  <si>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</si>
  <si>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</si>
  <si>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</si>
  <si>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</si>
  <si>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</si>
  <si>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</si>
  <si>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</si>
  <si>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</si>
  <si>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</si>
  <si>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</si>
  <si>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</si>
  <si>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</si>
  <si>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</si>
  <si>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</si>
  <si>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</si>
  <si>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</si>
  <si>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</si>
  <si>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</si>
  <si>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</si>
  <si>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</si>
  <si>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</si>
  <si>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</si>
  <si>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</si>
  <si>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</si>
  <si>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</si>
  <si>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</si>
  <si>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</si>
  <si>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</si>
  <si>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</si>
  <si>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</si>
  <si>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</si>
  <si>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</si>
  <si>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</si>
  <si>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</si>
  <si>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</si>
  <si>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</si>
  <si>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</si>
  <si>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</si>
  <si>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</si>
  <si>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</si>
  <si>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</si>
  <si>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</si>
  <si>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</si>
  <si>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</si>
  <si>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</si>
  <si>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</si>
  <si>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</si>
  <si>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</si>
  <si>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</si>
  <si>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</si>
  <si>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</si>
  <si>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</si>
  <si>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</si>
  <si>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</si>
  <si>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</si>
  <si>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</si>
  <si>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</si>
  <si>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</si>
  <si>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</si>
  <si>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</si>
  <si>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</si>
  <si>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</si>
  <si>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</si>
  <si>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</si>
  <si>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</si>
  <si>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</si>
  <si>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</si>
  <si>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</si>
  <si>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</si>
  <si>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</si>
  <si>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</si>
  <si>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</si>
  <si>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</si>
  <si>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</si>
  <si>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</si>
  <si>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</si>
  <si>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</si>
  <si>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</si>
  <si>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</si>
  <si>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</si>
  <si>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</si>
  <si>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</si>
  <si>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</si>
  <si>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</si>
  <si>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</si>
  <si>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</si>
  <si>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</si>
  <si>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</si>
  <si>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</si>
  <si>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</si>
  <si>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</si>
  <si>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</si>
  <si>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</si>
  <si>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</si>
  <si>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</si>
  <si>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</si>
  <si>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</si>
  <si>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</si>
  <si>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</si>
  <si>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</si>
  <si>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</si>
  <si>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</si>
  <si>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</si>
  <si>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</si>
  <si>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</si>
  <si>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</si>
  <si>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</si>
  <si>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</si>
  <si>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</si>
  <si>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</si>
  <si>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</si>
  <si>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</si>
  <si>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</si>
  <si>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</si>
  <si>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</si>
  <si>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</si>
  <si>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</si>
  <si>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</si>
  <si>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</si>
  <si>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</si>
  <si>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</si>
  <si>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</si>
  <si>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</si>
  <si>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</si>
  <si>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</si>
  <si>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</si>
  <si>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</si>
  <si>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</si>
  <si>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</si>
  <si>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</si>
  <si>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</si>
  <si>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</si>
  <si>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</si>
  <si>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</si>
  <si>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</si>
  <si>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</si>
  <si>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</si>
  <si>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</si>
  <si>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</si>
  <si>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</si>
  <si>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</si>
  <si>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</si>
  <si>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</si>
  <si>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</si>
  <si>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</si>
  <si>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</si>
  <si>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</si>
  <si>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</si>
  <si>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</si>
  <si>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</si>
  <si>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</si>
  <si>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</si>
  <si>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</si>
  <si>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</si>
  <si>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</si>
  <si>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</si>
  <si>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</si>
  <si>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</si>
  <si>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</si>
  <si>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</si>
  <si>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</si>
  <si>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</si>
  <si>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</si>
  <si>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</si>
  <si>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</si>
  <si>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</si>
  <si>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</si>
  <si>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</si>
  <si>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</si>
  <si>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</si>
  <si>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</si>
  <si>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</si>
  <si>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</si>
  <si>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</si>
  <si>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</si>
  <si>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</si>
  <si>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</si>
  <si>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</si>
  <si>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</si>
  <si>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</si>
  <si>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</si>
  <si>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</si>
  <si>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</si>
  <si>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</si>
  <si>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</si>
  <si>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</si>
  <si>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</si>
  <si>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</si>
  <si>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</si>
  <si>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</si>
  <si>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</si>
  <si>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</si>
  <si>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</si>
  <si>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</si>
  <si>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</si>
  <si>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</si>
  <si>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</si>
  <si>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</si>
  <si>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</si>
  <si>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</si>
  <si>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</si>
  <si>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</si>
  <si>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</si>
  <si>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</si>
  <si>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</si>
  <si>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</si>
  <si>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</si>
  <si>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</si>
  <si>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</si>
  <si>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</si>
  <si>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</si>
  <si>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</si>
  <si>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</si>
  <si>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</si>
  <si>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</si>
  <si>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</si>
  <si>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</si>
  <si>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</si>
  <si>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</si>
  <si>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</si>
  <si>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</si>
  <si>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</si>
  <si>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</si>
  <si>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</si>
  <si>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</si>
  <si>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</si>
  <si>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</si>
  <si>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</si>
  <si>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</si>
  <si>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</si>
  <si>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</si>
  <si>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</si>
  <si>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</si>
  <si>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</si>
  <si>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</si>
  <si>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</si>
  <si>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</si>
  <si>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</si>
  <si>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</si>
  <si>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</si>
  <si>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</si>
  <si>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</si>
  <si>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</si>
  <si>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</si>
  <si>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</si>
  <si>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</si>
  <si>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</si>
  <si>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</si>
  <si>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</si>
  <si>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</si>
  <si>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</si>
  <si>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</si>
  <si>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</si>
  <si>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</si>
  <si>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</si>
  <si>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</si>
  <si>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</si>
  <si>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</si>
  <si>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</si>
  <si>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</si>
  <si>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</si>
  <si>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</si>
  <si>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</si>
  <si>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</si>
  <si>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</si>
  <si>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</si>
  <si>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</si>
  <si>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</si>
  <si>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</si>
  <si>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</si>
  <si>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</si>
  <si>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</si>
  <si>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</si>
  <si>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</si>
  <si>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</si>
  <si>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</si>
  <si>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</si>
  <si>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</si>
  <si>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</si>
  <si>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</si>
  <si>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</si>
  <si>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</si>
  <si>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</si>
  <si>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</si>
  <si>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</si>
  <si>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</si>
  <si>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</si>
  <si>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</si>
  <si>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</si>
  <si>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</si>
  <si>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</si>
  <si>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</si>
  <si>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</si>
  <si>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</si>
  <si>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</si>
  <si>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</si>
  <si>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</si>
  <si>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</si>
  <si>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</si>
  <si>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</si>
  <si>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</si>
  <si>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</si>
  <si>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</si>
  <si>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</si>
  <si>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</si>
  <si>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</si>
  <si>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</si>
  <si>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</si>
  <si>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</si>
  <si>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</si>
  <si>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</si>
  <si>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</si>
  <si>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</si>
  <si>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</si>
  <si>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</si>
  <si>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</si>
  <si>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</si>
  <si>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</si>
  <si>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</si>
  <si>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</si>
  <si>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</si>
  <si>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</si>
  <si>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</si>
  <si>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</si>
  <si>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</si>
  <si>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</si>
  <si>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</si>
  <si>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</si>
  <si>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</si>
  <si>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</si>
  <si>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</si>
  <si>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</si>
  <si>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</si>
  <si>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</si>
  <si>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</si>
  <si>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</si>
  <si>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</si>
  <si>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</si>
  <si>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</si>
  <si>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</si>
  <si>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</si>
  <si>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</si>
  <si>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</si>
  <si>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</si>
  <si>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</si>
  <si>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</si>
  <si>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</si>
  <si>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</si>
  <si>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</si>
  <si>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</si>
  <si>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</si>
  <si>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</si>
  <si>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</si>
  <si>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</si>
  <si>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</si>
  <si>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</si>
  <si>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</si>
  <si>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</si>
  <si>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</si>
  <si>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</si>
  <si>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</si>
  <si>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</si>
  <si>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</si>
  <si>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</si>
  <si>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</si>
  <si>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</si>
  <si>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</si>
  <si>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</si>
  <si>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</si>
  <si>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</si>
  <si>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</si>
  <si>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</si>
  <si>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</si>
  <si>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</si>
  <si>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</si>
  <si>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</si>
  <si>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</si>
  <si>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</si>
  <si>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</si>
  <si>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</si>
  <si>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</si>
  <si>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</si>
  <si>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</si>
  <si>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</si>
  <si>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</si>
  <si>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</si>
  <si>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</si>
  <si>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</si>
  <si>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</si>
  <si>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</si>
  <si>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</si>
  <si>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</si>
  <si>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</si>
  <si>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</si>
  <si>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</si>
  <si>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</si>
  <si>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</si>
  <si>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</si>
  <si>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</si>
  <si>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</si>
  <si>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</si>
  <si>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</si>
  <si>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</si>
  <si>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</si>
  <si>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</si>
  <si>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</si>
  <si>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</si>
  <si>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</si>
  <si>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</si>
  <si>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</si>
  <si>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</si>
  <si>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</si>
  <si>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</si>
  <si>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</si>
  <si>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</si>
  <si>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</si>
  <si>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</si>
  <si>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</si>
  <si>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</si>
  <si>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</si>
  <si>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</si>
  <si>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</si>
  <si>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</si>
  <si>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</si>
  <si>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</si>
  <si>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</si>
  <si>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</si>
  <si>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</si>
  <si>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</si>
  <si>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</si>
  <si>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</si>
  <si>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</si>
  <si>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</si>
  <si>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</si>
  <si>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</si>
  <si>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</si>
  <si>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</si>
  <si>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</si>
  <si>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</si>
  <si>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</si>
  <si>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</si>
  <si>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</si>
  <si>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</si>
  <si>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</si>
  <si>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</si>
  <si>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</si>
  <si>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</si>
  <si>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</si>
  <si>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</si>
  <si>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</si>
  <si>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</si>
  <si>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</si>
  <si>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</si>
  <si>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</si>
  <si>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</si>
  <si>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</si>
  <si>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</si>
  <si>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</si>
  <si>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</si>
  <si>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</si>
  <si>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</si>
  <si>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</si>
  <si>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</si>
  <si>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</si>
  <si>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</si>
  <si>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</si>
  <si>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</si>
  <si>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</si>
  <si>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</si>
  <si>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</si>
  <si>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</si>
  <si>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</si>
  <si>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</si>
  <si>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</si>
  <si>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</si>
  <si>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</si>
  <si>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</si>
  <si>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</si>
  <si>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</si>
  <si>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</si>
  <si>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</si>
  <si>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</si>
  <si>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</si>
  <si>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</si>
  <si>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</si>
  <si>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</si>
  <si>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</si>
  <si>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</si>
  <si>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</si>
  <si>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</si>
  <si>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</si>
  <si>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</si>
  <si>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</si>
  <si>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</si>
  <si>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</si>
  <si>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</si>
  <si>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</si>
  <si>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</si>
  <si>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</si>
  <si>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</si>
  <si>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</si>
  <si>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</si>
  <si>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</si>
  <si>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</si>
  <si>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</si>
  <si>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</si>
  <si>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</si>
  <si>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</si>
  <si>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</si>
  <si>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</si>
  <si>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</si>
  <si>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</si>
  <si>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</si>
  <si>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</si>
  <si>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</si>
  <si>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</si>
  <si>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</si>
  <si>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</si>
  <si>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</si>
  <si>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</si>
  <si>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</si>
  <si>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</si>
  <si>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</si>
  <si>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</si>
  <si>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</si>
  <si>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</si>
  <si>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</si>
  <si>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</si>
  <si>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</si>
  <si>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</si>
  <si>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</si>
  <si>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</si>
  <si>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</si>
  <si>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</si>
  <si>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</si>
  <si>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</si>
  <si>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</si>
  <si>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</si>
  <si>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</si>
  <si>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</si>
  <si>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</si>
  <si>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</si>
  <si>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</si>
  <si>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</si>
  <si>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</si>
  <si>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</si>
  <si>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</si>
  <si>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</si>
  <si>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</si>
  <si>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</si>
  <si>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</si>
  <si>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</si>
  <si>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</si>
  <si>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</si>
  <si>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</si>
  <si>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</si>
  <si>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</si>
  <si>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</si>
  <si>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</si>
  <si>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</si>
  <si>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</si>
  <si>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</si>
  <si>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</si>
  <si>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</si>
  <si>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</si>
  <si>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</si>
  <si>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</si>
  <si>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</si>
  <si>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</si>
  <si>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</si>
  <si>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</si>
  <si>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</si>
  <si>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</si>
  <si>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</si>
  <si>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</si>
  <si>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</si>
  <si>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</si>
  <si>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</si>
  <si>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</si>
  <si>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</si>
  <si>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</si>
  <si>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</si>
  <si>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</si>
  <si>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</si>
  <si>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</si>
  <si>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</si>
  <si>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</si>
  <si>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</si>
  <si>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</si>
  <si>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</si>
  <si>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</si>
  <si>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</si>
  <si>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</si>
  <si>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</si>
  <si>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</si>
  <si>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</si>
  <si>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</si>
  <si>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</si>
  <si>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</si>
  <si>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</si>
  <si>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</si>
  <si>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</si>
  <si>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</si>
  <si>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</si>
  <si>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</si>
  <si>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</si>
  <si>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</si>
  <si>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</si>
  <si>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</si>
  <si>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</si>
  <si>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</si>
  <si>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</si>
  <si>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</si>
  <si>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</si>
  <si>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</si>
  <si>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</si>
  <si>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</si>
  <si>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</si>
  <si>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</si>
  <si>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</si>
  <si>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</si>
  <si>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</si>
  <si>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</si>
  <si>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</si>
  <si>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</si>
  <si>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</si>
  <si>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</si>
  <si>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</si>
  <si>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</si>
  <si>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</si>
  <si>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</si>
  <si>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</si>
  <si>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</si>
  <si>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</si>
  <si>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</si>
  <si>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</si>
  <si>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</si>
  <si>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</si>
  <si>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</si>
  <si>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</si>
  <si>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</si>
  <si>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</si>
  <si>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</si>
  <si>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</si>
  <si>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</si>
  <si>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</si>
  <si>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</si>
  <si>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</si>
  <si>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</si>
  <si>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</si>
  <si>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</si>
  <si>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</si>
  <si>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</si>
  <si>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</si>
  <si>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</si>
  <si>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</si>
  <si>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</si>
  <si>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</si>
  <si>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</si>
  <si>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</si>
  <si>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</si>
  <si>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</si>
  <si>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</si>
  <si>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</si>
  <si>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</si>
  <si>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</si>
  <si>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</si>
  <si>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</si>
  <si>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</si>
  <si>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</si>
  <si>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</si>
  <si>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</si>
  <si>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</si>
  <si>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</si>
  <si>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</si>
  <si>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</si>
  <si>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</si>
  <si>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</si>
  <si>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</si>
  <si>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</si>
  <si>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</si>
  <si>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</si>
  <si>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</si>
  <si>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</si>
  <si>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</si>
  <si>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</si>
  <si>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</si>
  <si>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</si>
  <si>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</si>
  <si>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</si>
  <si>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</si>
  <si>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</si>
  <si>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</si>
  <si>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</si>
  <si>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</si>
  <si>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</si>
  <si>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</si>
  <si>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</si>
  <si>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</si>
  <si>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</si>
  <si>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</si>
  <si>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</si>
  <si>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</si>
  <si>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</si>
  <si>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</si>
  <si>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</si>
  <si>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</si>
  <si>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</si>
  <si>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</si>
  <si>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</si>
  <si>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</si>
  <si>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</si>
  <si>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</si>
  <si>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</si>
  <si>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</si>
  <si>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</si>
  <si>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</si>
  <si>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</si>
  <si>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</si>
  <si>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</si>
  <si>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</si>
  <si>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</si>
  <si>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</si>
  <si>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</si>
  <si>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</si>
  <si>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</si>
  <si>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</si>
  <si>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</si>
  <si>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</si>
  <si>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</si>
  <si>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</si>
  <si>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</si>
  <si>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</si>
  <si>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</si>
  <si>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</si>
  <si>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</si>
  <si>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</si>
  <si>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</si>
  <si>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</si>
  <si>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</si>
  <si>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</si>
  <si>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</si>
  <si>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</si>
  <si>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</si>
  <si>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</si>
  <si>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</si>
  <si>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</si>
  <si>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</si>
  <si>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</si>
  <si>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</si>
  <si>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</si>
  <si>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</si>
  <si>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</si>
  <si>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</si>
  <si>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</si>
  <si>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</si>
  <si>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</si>
  <si>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</si>
  <si>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</si>
  <si>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</si>
  <si>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</si>
  <si>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</si>
  <si>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</si>
  <si>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</si>
  <si>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</si>
  <si>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</si>
  <si>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</si>
  <si>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</si>
  <si>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</si>
  <si>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</si>
  <si>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</si>
  <si>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</si>
  <si>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</si>
  <si>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</si>
  <si>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</si>
  <si>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</si>
  <si>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</si>
  <si>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</si>
  <si>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</si>
  <si>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</si>
  <si>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</si>
  <si>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</si>
  <si>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</si>
  <si>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</si>
  <si>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</si>
  <si>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</si>
  <si>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</si>
  <si>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</si>
  <si>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</si>
  <si>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</si>
  <si>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</si>
  <si>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</si>
  <si>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</si>
  <si>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</si>
  <si>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</si>
  <si>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</si>
  <si>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</si>
  <si>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</si>
  <si>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</si>
  <si>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</si>
  <si>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</si>
  <si>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</si>
  <si>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</si>
  <si>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</si>
  <si>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</si>
  <si>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</si>
  <si>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</si>
  <si>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</si>
  <si>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</si>
  <si>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</si>
  <si>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</si>
  <si>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</si>
  <si>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</si>
  <si>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</si>
  <si>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</si>
  <si>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</si>
  <si>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</si>
  <si>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</si>
  <si>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</si>
  <si>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</si>
  <si>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</si>
  <si>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</si>
  <si>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</si>
  <si>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</si>
  <si>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</si>
  <si>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</si>
  <si>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</si>
  <si>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</si>
  <si>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</si>
  <si>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</si>
  <si>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</si>
  <si>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</si>
  <si>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</si>
  <si>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</si>
  <si>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</si>
  <si>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</si>
  <si>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</si>
  <si>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</si>
  <si>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</si>
  <si>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</si>
  <si>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</si>
  <si>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</si>
  <si>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</si>
  <si>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</si>
  <si>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</si>
  <si>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</si>
  <si>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</si>
  <si>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</si>
  <si>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</si>
  <si>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</si>
  <si>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</si>
  <si>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</si>
  <si>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</si>
  <si>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</si>
  <si>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</si>
  <si>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</si>
  <si>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</si>
  <si>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</si>
  <si>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</si>
  <si>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</si>
  <si>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</si>
  <si>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</si>
  <si>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</si>
  <si>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</si>
  <si>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</si>
  <si>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</si>
  <si>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</si>
  <si>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</si>
  <si>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</si>
  <si>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</si>
  <si>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</si>
  <si>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</si>
  <si>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</si>
  <si>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</si>
  <si>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</si>
  <si>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</si>
  <si>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</si>
  <si>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</si>
  <si>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</si>
  <si>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</si>
  <si>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</si>
  <si>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</si>
  <si>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</si>
  <si>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</si>
  <si>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</si>
  <si>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</si>
  <si>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</si>
  <si>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</si>
  <si>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</si>
  <si>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</si>
  <si>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</si>
  <si>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</si>
  <si>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</si>
  <si>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</si>
  <si>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</si>
  <si>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</si>
  <si>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</si>
  <si>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</si>
  <si>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</si>
  <si>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</si>
  <si>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</si>
  <si>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</si>
  <si>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</si>
  <si>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</si>
  <si>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</si>
  <si>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</si>
  <si>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</si>
  <si>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</si>
  <si>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</si>
  <si>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</si>
  <si>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</si>
  <si>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</si>
  <si>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</si>
  <si>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</si>
  <si>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</si>
  <si>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</si>
  <si>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</si>
  <si>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</si>
  <si>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</si>
  <si>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</si>
  <si>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</si>
  <si>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</si>
  <si>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</si>
  <si>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</si>
  <si>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</si>
  <si>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</si>
  <si>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</si>
  <si>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</si>
  <si>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</si>
  <si>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</si>
  <si>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</si>
  <si>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</si>
  <si>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</si>
  <si>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</si>
  <si>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</si>
  <si>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</si>
  <si>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</si>
  <si>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</si>
  <si>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</si>
  <si>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</si>
  <si>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</si>
  <si>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</si>
  <si>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</si>
  <si>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</si>
  <si>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</si>
  <si>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</si>
  <si>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</si>
  <si>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</si>
  <si>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</si>
  <si>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</si>
  <si>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</si>
  <si>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</si>
  <si>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</si>
  <si>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</si>
  <si>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</si>
  <si>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</si>
  <si>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</si>
  <si>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</si>
  <si>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</si>
  <si>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</si>
  <si>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</si>
  <si>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</si>
  <si>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</si>
  <si>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</si>
  <si>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</si>
  <si>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</si>
  <si>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</si>
  <si>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</si>
  <si>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</si>
  <si>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</si>
  <si>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</si>
  <si>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</si>
  <si>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</si>
  <si>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</si>
  <si>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</si>
  <si>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</si>
  <si>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</si>
  <si>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</si>
  <si>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</si>
  <si>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</si>
  <si>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</si>
  <si>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</si>
  <si>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</si>
  <si>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</si>
  <si>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</si>
  <si>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</si>
  <si>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</si>
  <si>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</si>
  <si>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</si>
  <si>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</si>
  <si>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</si>
  <si>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</si>
  <si>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</si>
  <si>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</si>
  <si>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</si>
  <si>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</si>
  <si>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</si>
  <si>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</si>
  <si>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</si>
  <si>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</si>
  <si>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</si>
  <si>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</si>
  <si>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</si>
  <si>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</si>
  <si>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</si>
  <si>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</si>
  <si>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</si>
  <si>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</si>
  <si>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</si>
  <si>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</si>
  <si>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</si>
  <si>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</si>
  <si>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</si>
  <si>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</si>
  <si>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</si>
  <si>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</si>
  <si>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</si>
  <si>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</si>
  <si>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</si>
  <si>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</si>
  <si>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</si>
  <si>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</si>
  <si>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</si>
  <si>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</si>
  <si>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</si>
  <si>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</si>
  <si>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</si>
  <si>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</si>
  <si>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</si>
  <si>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</si>
  <si>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</si>
  <si>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</si>
  <si>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</si>
  <si>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</si>
  <si>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</si>
  <si>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</si>
  <si>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</si>
  <si>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</si>
  <si>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</si>
  <si>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</si>
  <si>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</si>
  <si>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</si>
  <si>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</si>
  <si>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</si>
  <si>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</si>
  <si>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</si>
  <si>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</si>
  <si>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</si>
  <si>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</si>
  <si>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</si>
  <si>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</si>
  <si>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</si>
  <si>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</si>
  <si>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</si>
  <si>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</si>
  <si>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</si>
  <si>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</si>
  <si>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</si>
  <si>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</si>
  <si>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</si>
  <si>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</si>
  <si>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</si>
  <si>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</si>
  <si>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</si>
  <si>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</si>
  <si>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</si>
  <si>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</si>
  <si>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</si>
  <si>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</si>
  <si>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</si>
  <si>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</si>
  <si>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</si>
  <si>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</si>
  <si>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</si>
  <si>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</si>
  <si>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</si>
  <si>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</si>
  <si>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</si>
  <si>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</si>
  <si>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</si>
  <si>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</si>
  <si>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</si>
  <si>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</si>
  <si>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</si>
  <si>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</si>
  <si>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</si>
  <si>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</si>
  <si>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</si>
  <si>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</si>
  <si>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</si>
  <si>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</si>
  <si>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</si>
  <si>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</si>
  <si>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</si>
  <si>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</si>
  <si>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</si>
  <si>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</si>
  <si>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</si>
  <si>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</si>
  <si>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</si>
  <si>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</si>
  <si>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</si>
  <si>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</si>
  <si>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</si>
  <si>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</si>
  <si>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</si>
  <si>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</si>
  <si>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</si>
  <si>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</si>
  <si>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</si>
  <si>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</si>
  <si>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</si>
  <si>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</si>
  <si>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</si>
  <si>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</si>
  <si>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</si>
  <si>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</si>
  <si>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</si>
  <si>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</si>
  <si>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</si>
  <si>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</si>
  <si>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</si>
  <si>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</si>
  <si>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</si>
  <si>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</si>
  <si>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</si>
  <si>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</si>
  <si>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</si>
  <si>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</si>
  <si>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</si>
  <si>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</si>
  <si>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</si>
  <si>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</si>
  <si>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</si>
  <si>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</si>
  <si>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</si>
  <si>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</si>
  <si>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</si>
  <si>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</si>
  <si>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</si>
  <si>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</si>
  <si>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</si>
  <si>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</si>
  <si>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</si>
  <si>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</si>
  <si>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</si>
  <si>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</si>
  <si>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</si>
  <si>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</si>
  <si>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</si>
  <si>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</si>
  <si>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</si>
  <si>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</si>
  <si>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</si>
  <si>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</si>
  <si>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</si>
  <si>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</si>
  <si>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</si>
  <si>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</si>
  <si>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</si>
  <si>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</si>
  <si>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</si>
  <si>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</si>
  <si>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</si>
  <si>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</si>
  <si>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</si>
  <si>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</si>
  <si>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</si>
  <si>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</si>
  <si>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</si>
  <si>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</si>
  <si>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</si>
  <si>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</si>
  <si>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</si>
  <si>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</si>
  <si>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</si>
  <si>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</si>
  <si>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</si>
  <si>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</si>
  <si>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</si>
  <si>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</si>
  <si>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</si>
  <si>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</si>
  <si>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</si>
  <si>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</si>
  <si>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</si>
  <si>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</si>
  <si>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</si>
  <si>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</si>
  <si>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</si>
  <si>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</si>
  <si>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</si>
  <si>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</si>
  <si>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</si>
  <si>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</si>
  <si>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</si>
  <si>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</si>
  <si>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</si>
  <si>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</si>
  <si>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</si>
  <si>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</si>
  <si>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</si>
  <si>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</si>
  <si>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</si>
  <si>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</si>
  <si>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</si>
  <si>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</si>
  <si>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</si>
  <si>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</si>
  <si>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</si>
  <si>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</si>
  <si>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</si>
  <si>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</si>
  <si>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</si>
  <si>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</si>
  <si>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</si>
  <si>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</si>
  <si>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</si>
  <si>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</si>
  <si>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</si>
  <si>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</si>
  <si>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</si>
  <si>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</si>
  <si>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</si>
  <si>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</si>
  <si>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</si>
  <si>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</si>
  <si>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</si>
  <si>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</si>
  <si>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</si>
  <si>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</si>
  <si>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</si>
  <si>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</si>
  <si>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</si>
  <si>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</si>
  <si>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</si>
  <si>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</si>
  <si>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</si>
  <si>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</si>
  <si>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</si>
  <si>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</si>
  <si>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</si>
  <si>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</si>
  <si>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</si>
  <si>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</si>
  <si>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</si>
  <si>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</si>
  <si>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</si>
  <si>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</si>
  <si>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</si>
  <si>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</si>
  <si>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</si>
  <si>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</si>
  <si>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</si>
  <si>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</si>
  <si>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</si>
  <si>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</si>
  <si>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</si>
  <si>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</si>
  <si>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</si>
  <si>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</si>
  <si>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</si>
  <si>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</si>
  <si>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</si>
  <si>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</si>
  <si>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</si>
  <si>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</si>
  <si>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</si>
  <si>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</si>
  <si>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</si>
  <si>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</si>
  <si>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</si>
  <si>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</si>
  <si>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</si>
  <si>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</si>
  <si>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</si>
  <si>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</si>
  <si>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</si>
  <si>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</si>
  <si>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</si>
  <si>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</si>
  <si>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</si>
  <si>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</si>
  <si>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</si>
  <si>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</si>
  <si>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</si>
  <si>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</si>
  <si>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</si>
  <si>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</si>
  <si>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</si>
  <si>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</si>
  <si>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</si>
  <si>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</si>
  <si>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</si>
  <si>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</si>
  <si>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</si>
  <si>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</si>
  <si>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</si>
  <si>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</si>
  <si>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</si>
  <si>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</si>
  <si>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</si>
  <si>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</si>
  <si>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</si>
  <si>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</si>
  <si>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</si>
  <si>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</si>
  <si>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</si>
  <si>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</si>
  <si>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</si>
  <si>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</si>
  <si>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</si>
  <si>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</si>
  <si>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</si>
  <si>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</si>
  <si>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</si>
  <si>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</si>
  <si>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</si>
  <si>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</si>
  <si>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</si>
  <si>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</si>
  <si>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</si>
  <si>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</si>
  <si>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</si>
  <si>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</si>
  <si>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</si>
  <si>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</si>
  <si>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</si>
  <si>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</si>
  <si>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</si>
  <si>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</si>
  <si>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</si>
  <si>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</si>
  <si>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</si>
  <si>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</si>
  <si>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</si>
  <si>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</si>
  <si>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</si>
  <si>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</si>
  <si>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</si>
  <si>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</si>
  <si>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</si>
  <si>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</si>
  <si>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</si>
  <si>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</si>
  <si>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</si>
  <si>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</si>
  <si>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</si>
  <si>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</si>
  <si>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</si>
  <si>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</si>
  <si>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</si>
  <si>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</si>
  <si>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</si>
  <si>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</si>
  <si>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</si>
  <si>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</si>
  <si>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</si>
  <si>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</si>
  <si>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</si>
  <si>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</si>
  <si>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</si>
  <si>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</si>
  <si>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</si>
  <si>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</si>
  <si>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</si>
  <si>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</si>
  <si>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</si>
  <si>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</si>
  <si>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</si>
  <si>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</si>
  <si>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</si>
  <si>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</si>
  <si>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</si>
  <si>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</si>
  <si>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</si>
  <si>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</si>
  <si>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</si>
  <si>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</si>
  <si>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</si>
  <si>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</si>
  <si>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</si>
  <si>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</si>
  <si>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</si>
  <si>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</si>
  <si>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</si>
  <si>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</si>
  <si>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</si>
  <si>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</si>
  <si>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</si>
  <si>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</si>
  <si>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</si>
  <si>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</si>
  <si>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</si>
  <si>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</si>
  <si>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</si>
  <si>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</si>
  <si>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</si>
  <si>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</si>
  <si>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</si>
  <si>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</si>
  <si>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</si>
  <si>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</si>
  <si>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</si>
  <si>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</si>
  <si>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</si>
  <si>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</si>
  <si>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</si>
  <si>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</si>
  <si>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</si>
  <si>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</si>
  <si>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</si>
  <si>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</si>
  <si>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</si>
  <si>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</si>
  <si>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</si>
  <si>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</si>
  <si>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</si>
  <si>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</si>
  <si>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</si>
  <si>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</si>
  <si>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</si>
  <si>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</si>
  <si>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</si>
  <si>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</si>
  <si>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</si>
  <si>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</si>
  <si>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</si>
  <si>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</si>
  <si>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</si>
  <si>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</si>
  <si>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</si>
  <si>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</si>
  <si>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</si>
  <si>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</si>
  <si>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</si>
  <si>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</si>
  <si>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</si>
  <si>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</si>
  <si>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</si>
  <si>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</si>
  <si>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</si>
  <si>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</si>
  <si>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</si>
  <si>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</si>
  <si>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</si>
  <si>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</si>
  <si>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</si>
  <si>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</si>
  <si>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</si>
  <si>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</si>
  <si>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</si>
  <si>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</si>
  <si>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</si>
  <si>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</si>
  <si>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</si>
  <si>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</si>
  <si>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</si>
  <si>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</si>
  <si>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</si>
  <si>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</si>
  <si>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</si>
  <si>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</si>
  <si>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</si>
  <si>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</si>
  <si>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</si>
  <si>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</si>
  <si>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</si>
  <si>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</si>
  <si>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</si>
  <si>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</si>
  <si>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</si>
  <si>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</si>
  <si>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</si>
  <si>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</si>
  <si>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</si>
  <si>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</si>
  <si>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</si>
  <si>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</si>
  <si>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</si>
  <si>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</si>
  <si>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</si>
  <si>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</si>
  <si>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</si>
  <si>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</si>
  <si>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</si>
  <si>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</si>
  <si>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</si>
  <si>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</si>
  <si>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</si>
  <si>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</si>
  <si>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</si>
  <si>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</si>
  <si>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</si>
  <si>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</si>
  <si>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</si>
  <si>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</si>
  <si>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</si>
  <si>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</si>
  <si>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</si>
  <si>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</si>
  <si>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</si>
  <si>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</si>
  <si>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</si>
  <si>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</si>
  <si>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</si>
  <si>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</si>
  <si>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</si>
  <si>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</si>
  <si>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</si>
  <si>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</si>
  <si>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</si>
  <si>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</si>
  <si>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</si>
  <si>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</si>
  <si>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</si>
  <si>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</si>
  <si>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</si>
  <si>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</si>
  <si>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</si>
  <si>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</si>
  <si>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</si>
  <si>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</si>
  <si>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</si>
  <si>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</si>
  <si>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</si>
  <si>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</si>
  <si>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</si>
  <si>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</si>
  <si>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</si>
  <si>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</si>
  <si>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</si>
  <si>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</si>
  <si>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</si>
  <si>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</si>
  <si>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</si>
  <si>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</si>
  <si>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</si>
  <si>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</si>
  <si>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</si>
  <si>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</si>
  <si>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</si>
  <si>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</si>
  <si>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</si>
  <si>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</si>
  <si>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</si>
  <si>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</si>
  <si>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</si>
  <si>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</si>
  <si>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</si>
  <si>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</si>
  <si>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</si>
  <si>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</si>
  <si>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</si>
  <si>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</si>
  <si>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</si>
  <si>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</si>
  <si>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</si>
  <si>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</si>
  <si>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</si>
  <si>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</si>
  <si>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</si>
  <si>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</si>
  <si>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</si>
  <si>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</si>
  <si>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</si>
  <si>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</si>
  <si>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</si>
  <si>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</si>
  <si>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</si>
  <si>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</si>
  <si>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</si>
  <si>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</si>
  <si>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</si>
  <si>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</si>
  <si>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</si>
  <si>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</si>
  <si>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</si>
  <si>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</si>
  <si>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</si>
  <si>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</si>
  <si>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</si>
  <si>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</si>
  <si>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</si>
  <si>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</si>
  <si>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</si>
  <si>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</si>
  <si>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</si>
  <si>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</si>
  <si>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</si>
  <si>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</si>
  <si>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</si>
  <si>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</si>
  <si>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</si>
  <si>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</si>
  <si>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</si>
  <si>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</si>
  <si>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</si>
  <si>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</si>
  <si>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</si>
  <si>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</si>
  <si>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</si>
  <si>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</si>
  <si>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</si>
  <si>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</si>
  <si>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</si>
  <si>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</si>
  <si>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</si>
  <si>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</si>
  <si>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</si>
  <si>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</si>
  <si>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</si>
  <si>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</si>
  <si>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</si>
  <si>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</si>
  <si>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</si>
  <si>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</si>
  <si>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</si>
  <si>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</si>
  <si>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</si>
  <si>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</si>
  <si>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</si>
  <si>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</si>
  <si>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</si>
  <si>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</si>
  <si>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</si>
  <si>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</si>
  <si>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</si>
  <si>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</si>
  <si>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</si>
  <si>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</si>
  <si>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</si>
  <si>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</si>
  <si>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</si>
  <si>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</si>
  <si>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</si>
  <si>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</si>
  <si>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</si>
  <si>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</si>
  <si>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</si>
  <si>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</si>
  <si>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</si>
  <si>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</si>
  <si>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</si>
  <si>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</si>
  <si>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</si>
  <si>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</si>
  <si>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</si>
  <si>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</si>
  <si>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</si>
  <si>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</si>
  <si>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</si>
  <si>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</si>
  <si>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</si>
  <si>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</si>
  <si>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</si>
  <si>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</si>
  <si>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</si>
  <si>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</si>
  <si>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</si>
  <si>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</si>
  <si>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</si>
  <si>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</si>
  <si>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</si>
  <si>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</si>
  <si>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</si>
  <si>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</si>
  <si>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</si>
  <si>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</si>
  <si>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</si>
  <si>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</si>
  <si>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</si>
  <si>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</si>
  <si>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</si>
  <si>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</si>
  <si>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</si>
  <si>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</si>
  <si>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</si>
  <si>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</si>
  <si>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</si>
  <si>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</si>
  <si>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</si>
  <si>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</si>
  <si>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</si>
  <si>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</si>
  <si>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</si>
  <si>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</si>
  <si>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</si>
  <si>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</si>
  <si>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</si>
  <si>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</si>
  <si>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</si>
  <si>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</si>
  <si>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</si>
  <si>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</si>
  <si>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</si>
  <si>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</si>
  <si>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</si>
  <si>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</si>
  <si>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</si>
  <si>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</si>
  <si>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</si>
  <si>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</si>
  <si>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</si>
  <si>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</si>
  <si>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</si>
  <si>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</si>
  <si>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</si>
  <si>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</si>
  <si>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</si>
  <si>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</si>
  <si>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</si>
  <si>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</si>
  <si>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</si>
  <si>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</si>
  <si>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</si>
  <si>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</si>
  <si>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</si>
  <si>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</si>
  <si>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</si>
  <si>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</si>
  <si>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</si>
  <si>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</si>
  <si>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</si>
  <si>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</si>
  <si>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</si>
  <si>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</si>
  <si>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</si>
  <si>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</si>
  <si>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</si>
  <si>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</si>
  <si>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</si>
  <si>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</si>
  <si>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</si>
  <si>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</si>
  <si>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</si>
  <si>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</si>
  <si>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</si>
  <si>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</si>
  <si>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</si>
  <si>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</si>
  <si>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</si>
  <si>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</si>
  <si>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</si>
  <si>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</si>
  <si>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</si>
  <si>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</si>
  <si>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</si>
  <si>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</si>
  <si>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</si>
  <si>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</si>
  <si>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</si>
  <si>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</si>
  <si>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</si>
  <si>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</si>
  <si>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</si>
  <si>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</si>
  <si>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</si>
  <si>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</si>
  <si>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</si>
  <si>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</si>
  <si>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</si>
  <si>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</si>
  <si>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</si>
  <si>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</si>
  <si>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</si>
  <si>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</si>
  <si>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</si>
  <si>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</si>
  <si>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</si>
  <si>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</si>
  <si>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</si>
  <si>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</si>
  <si>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</si>
  <si>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</si>
  <si>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</si>
  <si>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</si>
  <si>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</si>
  <si>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</si>
  <si>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</si>
  <si>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</si>
  <si>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</si>
  <si>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</si>
  <si>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</si>
  <si>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</si>
  <si>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</si>
  <si>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</si>
  <si>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</si>
  <si>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</si>
  <si>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</si>
  <si>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</si>
  <si>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</si>
  <si>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</si>
  <si>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</si>
  <si>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</si>
  <si>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</si>
  <si>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</si>
  <si>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</si>
  <si>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</si>
  <si>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</si>
  <si>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</si>
  <si>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</si>
  <si>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</si>
  <si>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</si>
  <si>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</si>
  <si>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</si>
  <si>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</si>
  <si>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</si>
  <si>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</si>
  <si>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</si>
  <si>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</si>
  <si>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</si>
  <si>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</si>
  <si>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</si>
  <si>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</si>
  <si>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</si>
  <si>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</si>
  <si>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</si>
  <si>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</si>
  <si>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</si>
  <si>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</si>
  <si>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</si>
  <si>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</si>
  <si>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</si>
  <si>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</si>
  <si>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</si>
  <si>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</si>
  <si>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</si>
  <si>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</si>
  <si>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</si>
  <si>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</si>
  <si>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</si>
  <si>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</si>
  <si>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</si>
  <si>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</si>
  <si>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</si>
  <si>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</si>
  <si>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</si>
  <si>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</si>
  <si>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</si>
  <si>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</si>
  <si>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</si>
  <si>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</si>
  <si>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</si>
  <si>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</si>
  <si>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</si>
  <si>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</si>
  <si>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</si>
  <si>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</si>
  <si>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</si>
  <si>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</si>
  <si>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</si>
  <si>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</si>
  <si>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</si>
  <si>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</si>
  <si>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</si>
  <si>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</si>
  <si>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</si>
  <si>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</si>
  <si>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</si>
  <si>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</si>
  <si>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</si>
  <si>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</si>
  <si>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</si>
  <si>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</si>
  <si>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</si>
  <si>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</si>
  <si>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</si>
  <si>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</si>
  <si>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</si>
  <si>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</si>
  <si>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</si>
  <si>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</si>
  <si>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</si>
  <si>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</si>
  <si>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</si>
  <si>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</si>
  <si>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</si>
  <si>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</si>
  <si>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</si>
  <si>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</si>
  <si>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</si>
  <si>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</si>
  <si>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</si>
  <si>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</si>
  <si>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</si>
  <si>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</si>
  <si>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</si>
  <si>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</si>
  <si>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</si>
  <si>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</si>
  <si>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</si>
  <si>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</si>
  <si>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</si>
  <si>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</si>
  <si>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</si>
  <si>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</si>
  <si>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</si>
  <si>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</si>
  <si>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</si>
  <si>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</si>
  <si>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</si>
  <si>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</si>
  <si>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</si>
  <si>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</si>
  <si>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</si>
  <si>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</si>
  <si>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</si>
  <si>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</si>
  <si>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</si>
  <si>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</si>
  <si>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</si>
  <si>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</si>
  <si>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</si>
  <si>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</si>
  <si>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</si>
  <si>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</si>
  <si>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</si>
  <si>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</si>
  <si>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</si>
  <si>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</si>
  <si>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</si>
  <si>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</si>
  <si>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</si>
  <si>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</si>
  <si>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</si>
  <si>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</si>
  <si>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</si>
  <si>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</si>
  <si>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</si>
  <si>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</si>
  <si>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</si>
  <si>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</si>
  <si>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</si>
  <si>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</si>
  <si>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</si>
  <si>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</si>
  <si>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</si>
  <si>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</si>
  <si>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</si>
  <si>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</si>
  <si>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</si>
  <si>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</si>
  <si>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</si>
  <si>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</si>
  <si>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</si>
  <si>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</si>
  <si>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</si>
  <si>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</si>
  <si>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</si>
  <si>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</si>
  <si>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</si>
  <si>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</si>
  <si>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</si>
  <si>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</si>
  <si>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</si>
  <si>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</si>
  <si>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</si>
  <si>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</si>
  <si>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</si>
  <si>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</si>
  <si>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</si>
  <si>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</si>
  <si>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</si>
  <si>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</si>
  <si>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</si>
  <si>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</si>
  <si>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</si>
  <si>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</si>
  <si>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</si>
  <si>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</si>
  <si>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</si>
  <si>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</si>
  <si>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</si>
  <si>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</si>
  <si>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</si>
  <si>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</si>
  <si>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</si>
  <si>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</si>
  <si>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</si>
  <si>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</si>
  <si>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</si>
  <si>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</si>
  <si>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</si>
  <si>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</si>
  <si>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</si>
  <si>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</si>
  <si>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</si>
  <si>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</si>
  <si>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</si>
  <si>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</si>
  <si>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</si>
  <si>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</si>
  <si>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</si>
  <si>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</si>
  <si>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</si>
  <si>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</si>
  <si>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</si>
  <si>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</si>
  <si>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</si>
  <si>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</si>
  <si>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</si>
  <si>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</si>
  <si>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</si>
  <si>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</si>
  <si>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</si>
  <si>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</si>
  <si>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</si>
  <si>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</si>
  <si>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</si>
  <si>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</si>
  <si>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</si>
  <si>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</si>
  <si>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</si>
  <si>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</si>
  <si>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</si>
  <si>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</si>
  <si>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</si>
  <si>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</si>
  <si>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</si>
  <si>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</si>
  <si>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</si>
  <si>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</si>
  <si>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</si>
  <si>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</si>
  <si>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</si>
  <si>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</si>
  <si>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</si>
  <si>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</si>
  <si>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</si>
  <si>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</si>
  <si>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</si>
  <si>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</si>
  <si>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</si>
  <si>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</si>
  <si>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</si>
  <si>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</si>
  <si>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</si>
  <si>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</si>
  <si>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</si>
  <si>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</si>
  <si>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</si>
  <si>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</si>
  <si>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</si>
  <si>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</si>
  <si>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</si>
  <si>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</si>
  <si>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</si>
  <si>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</si>
  <si>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</si>
  <si>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</si>
  <si>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</si>
  <si>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</si>
  <si>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</si>
  <si>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</si>
  <si>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</si>
  <si>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</si>
  <si>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</si>
  <si>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</si>
  <si>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</si>
  <si>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</si>
  <si>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</si>
  <si>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</si>
  <si>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</si>
  <si>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</si>
  <si>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</si>
  <si>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</si>
  <si>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</si>
  <si>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</si>
  <si>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</si>
  <si>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</si>
  <si>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</si>
  <si>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</si>
  <si>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</si>
  <si>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</si>
  <si>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</si>
  <si>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</si>
  <si>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</si>
  <si>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</si>
  <si>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</si>
  <si>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</si>
  <si>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</si>
  <si>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</si>
  <si>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</si>
  <si>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</si>
  <si>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</si>
  <si>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</si>
  <si>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</si>
  <si>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</si>
  <si>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</si>
  <si>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</si>
  <si>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</si>
  <si>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</si>
  <si>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</si>
  <si>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</si>
  <si>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</si>
  <si>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</si>
  <si>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</si>
  <si>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</si>
  <si>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</si>
  <si>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</si>
  <si>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</si>
  <si>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</si>
  <si>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</si>
  <si>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</si>
  <si>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</si>
  <si>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</si>
  <si>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</si>
  <si>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</si>
  <si>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</si>
  <si>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</si>
  <si>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</si>
  <si>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</si>
  <si>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</si>
  <si>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</si>
  <si>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</si>
  <si>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</si>
  <si>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</si>
  <si>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</si>
  <si>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</si>
  <si>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</si>
  <si>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</si>
  <si>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</si>
  <si>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</si>
  <si>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</si>
  <si>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</si>
  <si>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</si>
  <si>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</si>
  <si>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</si>
  <si>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</si>
  <si>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</si>
  <si>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</si>
  <si>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</si>
  <si>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</si>
  <si>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</si>
  <si>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</si>
  <si>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</si>
  <si>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</si>
  <si>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</si>
  <si>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</si>
  <si>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</si>
  <si>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</si>
  <si>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</si>
  <si>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</si>
  <si>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</si>
  <si>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</si>
  <si>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</si>
  <si>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</si>
  <si>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</si>
  <si>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</si>
  <si>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</si>
  <si>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</si>
  <si>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</si>
  <si>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</si>
  <si>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</si>
  <si>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</si>
  <si>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</si>
  <si>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</si>
  <si>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</si>
  <si>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</si>
  <si>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</si>
  <si>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</si>
  <si>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</si>
  <si>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</si>
  <si>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</si>
  <si>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</si>
  <si>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</si>
  <si>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</si>
  <si>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</si>
  <si>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</si>
  <si>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</si>
  <si>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</si>
  <si>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</si>
  <si>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</si>
  <si>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</si>
  <si>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</si>
  <si>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</si>
  <si>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</si>
  <si>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</si>
  <si>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</si>
  <si>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</si>
  <si>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</si>
  <si>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</si>
  <si>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</si>
  <si>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</si>
  <si>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</si>
  <si>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</si>
  <si>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</si>
  <si>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</si>
  <si>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</si>
  <si>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</si>
  <si>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</si>
  <si>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</si>
  <si>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</si>
  <si>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</si>
  <si>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</si>
  <si>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</si>
  <si>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</si>
  <si>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</si>
  <si>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</si>
  <si>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</si>
  <si>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</si>
  <si>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</si>
  <si>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</si>
  <si>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</si>
  <si>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</si>
  <si>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</si>
  <si>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</si>
  <si>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</si>
  <si>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</si>
  <si>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</si>
  <si>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</si>
  <si>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</si>
  <si>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</si>
  <si>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</si>
  <si>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</si>
  <si>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</si>
  <si>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</si>
  <si>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</si>
  <si>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</si>
  <si>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</si>
  <si>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</si>
  <si>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</si>
  <si>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</si>
  <si>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</si>
  <si>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</si>
  <si>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</si>
  <si>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</si>
  <si>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</si>
  <si>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</si>
  <si>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</si>
  <si>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</si>
  <si>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</si>
  <si>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</si>
  <si>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</si>
  <si>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</si>
  <si>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</si>
  <si>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</si>
  <si>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</si>
  <si>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</si>
  <si>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</si>
  <si>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</si>
  <si>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</si>
  <si>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</si>
  <si>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</si>
  <si>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</si>
  <si>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</si>
  <si>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</si>
  <si>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</si>
  <si>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</si>
  <si>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</si>
  <si>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</si>
  <si>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</si>
  <si>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</si>
  <si>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</si>
  <si>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</si>
  <si>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</si>
  <si>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</si>
  <si>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</si>
  <si>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</si>
  <si>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</si>
  <si>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</si>
  <si>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</si>
  <si>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</si>
  <si>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</si>
  <si>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</si>
  <si>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</si>
  <si>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</si>
  <si>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</si>
  <si>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</si>
  <si>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</si>
  <si>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</si>
  <si>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</si>
  <si>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</si>
  <si>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</si>
  <si>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</si>
  <si>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</si>
  <si>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</si>
  <si>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</si>
  <si>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</si>
  <si>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</si>
  <si>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</si>
  <si>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</si>
  <si>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</si>
  <si>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</si>
  <si>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</si>
  <si>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</si>
  <si>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</si>
  <si>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</si>
  <si>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</si>
  <si>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</si>
  <si>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</si>
  <si>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</si>
  <si>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</si>
  <si>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</si>
  <si>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</si>
  <si>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</si>
  <si>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</si>
  <si>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</si>
  <si>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</si>
  <si>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</si>
  <si>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</si>
  <si>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</si>
  <si>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</si>
  <si>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</si>
  <si>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</si>
  <si>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</si>
  <si>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</si>
  <si>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</si>
  <si>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</si>
  <si>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</si>
  <si>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</si>
  <si>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</si>
  <si>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</si>
  <si>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</si>
  <si>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</si>
  <si>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</si>
  <si>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</si>
  <si>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</si>
  <si>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</si>
  <si>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</si>
  <si>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</si>
  <si>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</si>
  <si>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</si>
  <si>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</si>
  <si>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</si>
  <si>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</si>
  <si>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</si>
  <si>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</si>
  <si>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</si>
  <si>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</si>
  <si>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</si>
  <si>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</si>
  <si>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</si>
  <si>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</si>
  <si>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</si>
  <si>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</si>
  <si>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</si>
  <si>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</si>
  <si>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</si>
  <si>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</si>
  <si>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</si>
  <si>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</si>
  <si>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</si>
  <si>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</si>
  <si>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</si>
  <si>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</si>
  <si>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</si>
  <si>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</si>
  <si>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</si>
  <si>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</si>
  <si>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</si>
  <si>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</si>
  <si>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</si>
  <si>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</si>
  <si>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</si>
  <si>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</si>
  <si>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</si>
  <si>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</si>
  <si>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</si>
  <si>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</si>
  <si>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</si>
  <si>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</si>
  <si>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</si>
  <si>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</si>
  <si>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</si>
  <si>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</si>
  <si>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</si>
  <si>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</si>
  <si>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</si>
  <si>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</si>
  <si>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</si>
  <si>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</si>
  <si>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</si>
  <si>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</si>
  <si>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</si>
  <si>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</si>
  <si>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</si>
  <si>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</si>
  <si>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</si>
  <si>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</si>
  <si>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</si>
  <si>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</si>
  <si>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</si>
  <si>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</si>
  <si>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</si>
  <si>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</si>
  <si>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</si>
  <si>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</si>
  <si>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</si>
  <si>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</si>
  <si>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</si>
  <si>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</si>
  <si>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</si>
  <si>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</si>
  <si>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</si>
  <si>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</si>
  <si>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</si>
  <si>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</si>
  <si>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</si>
  <si>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</si>
  <si>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</si>
  <si>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</si>
  <si>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</si>
  <si>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</si>
  <si>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</si>
  <si>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</si>
  <si>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</si>
  <si>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</si>
  <si>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</si>
  <si>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</si>
  <si>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</si>
  <si>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</si>
  <si>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</si>
  <si>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</si>
  <si>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</si>
  <si>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</si>
  <si>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</si>
  <si>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</si>
  <si>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</si>
  <si>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</si>
  <si>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</si>
  <si>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</si>
  <si>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</si>
  <si>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</si>
  <si>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</si>
  <si>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</si>
  <si>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</si>
  <si>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</si>
  <si>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</si>
  <si>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</si>
  <si>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</si>
  <si>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</si>
  <si>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</si>
  <si>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</si>
  <si>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</si>
  <si>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</si>
  <si>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</si>
  <si>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</si>
  <si>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</si>
  <si>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</si>
  <si>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</si>
  <si>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</si>
  <si>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</si>
  <si>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</si>
  <si>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</si>
  <si>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</si>
  <si>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</si>
  <si>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</si>
  <si>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</si>
  <si>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</si>
  <si>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</si>
  <si>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</si>
  <si>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</si>
  <si>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</si>
  <si>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</si>
  <si>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</si>
  <si>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</si>
  <si>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</si>
  <si>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</si>
  <si>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</si>
  <si>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</si>
  <si>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</si>
  <si>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</si>
  <si>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</si>
  <si>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</si>
  <si>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</si>
  <si>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</si>
  <si>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</si>
  <si>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</si>
  <si>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</si>
  <si>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</si>
  <si>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</si>
  <si>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</si>
  <si>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</si>
  <si>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</si>
  <si>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</si>
  <si>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</si>
  <si>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</si>
  <si>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</si>
  <si>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</si>
  <si>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</si>
  <si>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</si>
  <si>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</si>
  <si>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</si>
  <si>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</si>
  <si>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</si>
  <si>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</si>
  <si>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</si>
  <si>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</si>
  <si>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</si>
  <si>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</si>
  <si>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</si>
  <si>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</si>
  <si>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</si>
  <si>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</si>
  <si>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</si>
  <si>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</si>
  <si>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</si>
  <si>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</si>
  <si>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</si>
  <si>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</si>
  <si>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</si>
  <si>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</si>
  <si>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</si>
  <si>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</si>
  <si>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</si>
  <si>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</si>
  <si>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</si>
  <si>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</si>
  <si>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</si>
  <si>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</si>
  <si>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</si>
  <si>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</si>
  <si>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</si>
  <si>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</si>
  <si>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</si>
  <si>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</si>
  <si>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</si>
  <si>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</si>
  <si>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</si>
  <si>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</si>
  <si>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</si>
  <si>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</si>
  <si>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</si>
  <si>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</si>
  <si>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</si>
  <si>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</si>
  <si>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</si>
  <si>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</si>
  <si>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</si>
  <si>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</si>
  <si>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</si>
  <si>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</si>
  <si>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</si>
  <si>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</si>
  <si>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</si>
  <si>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</si>
  <si>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</si>
  <si>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</si>
  <si>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</si>
  <si>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</si>
  <si>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</si>
  <si>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</si>
  <si>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</si>
  <si>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</si>
  <si>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</si>
  <si>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</si>
  <si>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</si>
  <si>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</si>
  <si>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</si>
  <si>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</si>
  <si>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</si>
  <si>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</si>
  <si>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</si>
  <si>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</si>
  <si>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</si>
  <si>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</si>
  <si>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</si>
  <si>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</si>
  <si>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</si>
  <si>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</si>
  <si>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</si>
  <si>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</si>
  <si>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</si>
  <si>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</si>
  <si>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</si>
  <si>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</si>
  <si>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</si>
  <si>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</si>
  <si>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</si>
  <si>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</si>
  <si>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</si>
  <si>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</si>
  <si>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</si>
  <si>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</si>
  <si>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</si>
  <si>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</si>
  <si>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</si>
  <si>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</si>
  <si>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</si>
  <si>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</si>
  <si>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</si>
  <si>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</si>
  <si>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</si>
  <si>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</si>
  <si>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</si>
  <si>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</si>
  <si>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</si>
  <si>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</si>
  <si>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</si>
  <si>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</si>
  <si>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</si>
  <si>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</si>
  <si>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</si>
  <si>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</si>
  <si>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</si>
  <si>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</si>
  <si>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</si>
  <si>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</si>
  <si>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</si>
  <si>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</si>
  <si>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</si>
  <si>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</si>
  <si>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</si>
  <si>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</si>
  <si>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</si>
  <si>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</si>
  <si>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</si>
  <si>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</si>
  <si>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</si>
  <si>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</si>
  <si>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</si>
  <si>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</si>
  <si>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</si>
  <si>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</si>
  <si>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</si>
  <si>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</si>
  <si>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</si>
  <si>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</si>
  <si>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</si>
  <si>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</si>
  <si>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</si>
  <si>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</si>
  <si>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</si>
  <si>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</si>
  <si>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</si>
  <si>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</si>
  <si>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</si>
  <si>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</si>
  <si>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</si>
  <si>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</si>
  <si>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</si>
  <si>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</si>
  <si>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</si>
  <si>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</si>
  <si>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</si>
  <si>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</si>
  <si>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</si>
  <si>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</si>
  <si>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</si>
  <si>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</si>
  <si>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</si>
  <si>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</si>
  <si>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</si>
  <si>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</si>
  <si>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</si>
  <si>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</si>
  <si>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</si>
  <si>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</si>
  <si>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</si>
  <si>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</si>
  <si>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</si>
  <si>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</si>
  <si>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</si>
  <si>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</si>
  <si>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</si>
  <si>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</si>
  <si>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</si>
  <si>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</si>
  <si>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</si>
  <si>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</si>
  <si>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</si>
  <si>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</si>
  <si>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</si>
  <si>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</si>
  <si>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</si>
  <si>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</si>
  <si>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</si>
  <si>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</si>
  <si>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</si>
  <si>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</si>
  <si>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</si>
  <si>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</si>
  <si>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</si>
  <si>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</si>
  <si>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</si>
  <si>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</si>
  <si>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</si>
  <si>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</si>
  <si>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</si>
  <si>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</si>
  <si>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</si>
  <si>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</si>
  <si>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</si>
  <si>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</si>
  <si>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</si>
  <si>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</si>
  <si>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</si>
  <si>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</si>
  <si>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</si>
  <si>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</si>
  <si>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</si>
  <si>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</si>
  <si>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</si>
  <si>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</si>
  <si>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</si>
  <si>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</si>
  <si>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</si>
  <si>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</si>
  <si>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</si>
  <si>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</si>
  <si>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</si>
  <si>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</si>
  <si>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</si>
  <si>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</si>
  <si>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</si>
  <si>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</si>
  <si>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</si>
  <si>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</si>
  <si>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</si>
  <si>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</si>
  <si>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</si>
  <si>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</si>
  <si>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</si>
  <si>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</si>
  <si>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</si>
  <si>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</si>
  <si>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</si>
  <si>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</si>
  <si>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</si>
  <si>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</si>
  <si>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</si>
  <si>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</si>
  <si>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</si>
  <si>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</si>
  <si>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</si>
  <si>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</si>
  <si>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</si>
  <si>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</si>
  <si>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</si>
  <si>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</si>
  <si>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</si>
  <si>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</si>
  <si>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</si>
  <si>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</si>
  <si>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</si>
  <si>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</si>
  <si>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</si>
  <si>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</si>
  <si>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</si>
  <si>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</si>
  <si>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</si>
  <si>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</si>
  <si>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</si>
  <si>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</si>
  <si>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</si>
  <si>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</si>
  <si>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</si>
  <si>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</si>
  <si>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</si>
  <si>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</si>
  <si>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</si>
  <si>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</si>
  <si>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</si>
  <si>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</si>
  <si>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</si>
  <si>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</si>
  <si>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</si>
  <si>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</si>
  <si>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</si>
  <si>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</si>
  <si>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</si>
  <si>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</si>
  <si>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</si>
  <si>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</si>
  <si>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</si>
  <si>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</si>
  <si>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</si>
  <si>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</si>
  <si>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</si>
  <si>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</si>
  <si>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</si>
  <si>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</si>
  <si>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</si>
  <si>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</si>
  <si>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</si>
  <si>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</si>
  <si>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</si>
  <si>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</si>
  <si>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</si>
  <si>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</si>
  <si>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</si>
  <si>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</si>
  <si>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</si>
  <si>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</si>
  <si>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</si>
  <si>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</si>
  <si>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</si>
  <si>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</si>
  <si>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</si>
  <si>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</si>
  <si>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</si>
  <si>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</si>
  <si>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</si>
  <si>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</si>
  <si>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</si>
  <si>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</si>
  <si>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</si>
  <si>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</si>
  <si>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</si>
  <si>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</si>
  <si>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</si>
  <si>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</si>
  <si>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</si>
  <si>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</si>
  <si>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</si>
  <si>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</si>
  <si>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</si>
  <si>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</si>
  <si>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</si>
  <si>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</si>
  <si>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</si>
  <si>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</si>
  <si>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</si>
  <si>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</si>
  <si>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</si>
  <si>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</si>
  <si>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</si>
  <si>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</si>
  <si>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</si>
  <si>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</si>
  <si>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</si>
  <si>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</si>
  <si>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</si>
  <si>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</si>
  <si>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</si>
  <si>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</si>
  <si>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</si>
  <si>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</si>
  <si>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</si>
  <si>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</si>
  <si>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</si>
  <si>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</si>
  <si>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</si>
  <si>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</si>
  <si>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</si>
  <si>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</si>
  <si>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</si>
  <si>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</si>
  <si>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</si>
  <si>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</si>
  <si>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</si>
  <si>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</si>
  <si>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</si>
  <si>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</si>
  <si>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</si>
  <si>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</si>
  <si>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</si>
  <si>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</si>
  <si>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</si>
  <si>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</si>
  <si>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</si>
  <si>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</si>
  <si>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</si>
  <si>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</si>
  <si>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</si>
  <si>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</si>
  <si>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</si>
  <si>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</si>
  <si>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</si>
  <si>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</si>
  <si>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</si>
  <si>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</si>
  <si>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</si>
  <si>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</si>
  <si>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</si>
  <si>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</si>
  <si>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</si>
  <si>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</si>
  <si>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</si>
  <si>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</si>
  <si>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</si>
  <si>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</si>
  <si>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</si>
  <si>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</si>
  <si>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</si>
  <si>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</si>
  <si>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</si>
  <si>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</si>
  <si>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</si>
  <si>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</si>
  <si>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</si>
  <si>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</si>
  <si>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</si>
  <si>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</si>
  <si>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</si>
  <si>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</si>
  <si>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</si>
  <si>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</si>
  <si>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</si>
  <si>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</si>
  <si>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</si>
  <si>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</si>
  <si>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</si>
  <si>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</si>
  <si>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</si>
  <si>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</si>
  <si>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</si>
  <si>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</si>
  <si>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</si>
  <si>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</si>
  <si>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</si>
  <si>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</si>
  <si>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</si>
  <si>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</si>
  <si>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</si>
  <si>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</si>
  <si>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</si>
  <si>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</si>
  <si>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</si>
  <si>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</si>
  <si>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</si>
  <si>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</si>
  <si>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</si>
  <si>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</si>
  <si>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</si>
  <si>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</si>
  <si>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</si>
  <si>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</si>
  <si>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</si>
  <si>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</si>
  <si>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</si>
  <si>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</si>
  <si>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</si>
  <si>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</si>
  <si>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</si>
  <si>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</si>
  <si>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</si>
  <si>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</si>
  <si>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</si>
  <si>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</si>
  <si>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</si>
  <si>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</si>
  <si>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</si>
  <si>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</si>
  <si>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</si>
  <si>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</si>
  <si>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</si>
  <si>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</si>
  <si>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</si>
  <si>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</si>
  <si>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</si>
  <si>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</si>
  <si>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</si>
  <si>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</si>
  <si>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</si>
  <si>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</si>
  <si>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</si>
  <si>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</si>
  <si>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</si>
  <si>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</si>
  <si>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</si>
  <si>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</si>
  <si>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</si>
  <si>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</si>
  <si>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</si>
  <si>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</si>
  <si>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</si>
  <si>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</si>
  <si>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</si>
  <si>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</si>
  <si>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</si>
  <si>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</si>
  <si>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</si>
  <si>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</si>
  <si>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</si>
  <si>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</si>
  <si>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</si>
  <si>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</si>
  <si>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</si>
  <si>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</si>
  <si>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</si>
  <si>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</si>
  <si>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</si>
  <si>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</si>
  <si>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</si>
  <si>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</si>
  <si>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</si>
  <si>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</si>
  <si>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</si>
  <si>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</si>
  <si>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</si>
  <si>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</si>
  <si>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</si>
  <si>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</si>
  <si>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</si>
  <si>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</si>
  <si>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</si>
  <si>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</si>
  <si>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</si>
  <si>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</si>
  <si>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</si>
  <si>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</si>
  <si>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</si>
  <si>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</si>
  <si>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</si>
  <si>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</si>
  <si>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</si>
  <si>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</si>
  <si>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</si>
  <si>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</si>
  <si>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</si>
  <si>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</si>
  <si>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</si>
  <si>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</si>
  <si>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</si>
  <si>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</si>
  <si>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</si>
  <si>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</si>
  <si>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</si>
  <si>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</si>
  <si>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</si>
  <si>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</si>
  <si>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</si>
  <si>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</si>
  <si>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</si>
  <si>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</si>
  <si>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</si>
  <si>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</si>
  <si>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</si>
  <si>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</si>
  <si>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</si>
  <si>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</si>
  <si>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</si>
  <si>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</si>
  <si>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</si>
  <si>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</si>
  <si>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</si>
  <si>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</si>
  <si>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</si>
  <si>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</si>
  <si>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</si>
  <si>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</si>
  <si>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</si>
  <si>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</si>
  <si>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</si>
  <si>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</si>
  <si>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</si>
  <si>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</si>
  <si>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</si>
  <si>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</si>
  <si>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</si>
  <si>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</si>
  <si>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</si>
  <si>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</si>
  <si>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</si>
  <si>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</si>
  <si>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</si>
  <si>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</si>
  <si>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</si>
  <si>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</si>
  <si>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</si>
  <si>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</si>
  <si>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</si>
  <si>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</si>
  <si>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</si>
  <si>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</si>
  <si>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</si>
  <si>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</si>
  <si>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</si>
  <si>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</si>
  <si>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</si>
  <si>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</si>
  <si>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</si>
  <si>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</si>
  <si>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</si>
  <si>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</si>
  <si>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</si>
  <si>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</si>
  <si>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</si>
  <si>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</si>
  <si>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</si>
  <si>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</si>
  <si>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</si>
  <si>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</si>
  <si>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</si>
  <si>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</si>
  <si>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</si>
  <si>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</si>
  <si>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</si>
  <si>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</si>
  <si>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</si>
  <si>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</si>
  <si>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</si>
  <si>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</si>
  <si>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</si>
  <si>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</si>
  <si>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</si>
  <si>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</si>
  <si>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</si>
  <si>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</si>
  <si>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</si>
  <si>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</si>
  <si>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</si>
  <si>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</si>
  <si>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</si>
  <si>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</si>
  <si>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</si>
  <si>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</si>
  <si>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</si>
  <si>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</si>
  <si>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</si>
  <si>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</si>
  <si>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</si>
  <si>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</si>
  <si>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</si>
  <si>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</si>
  <si>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</si>
  <si>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</si>
  <si>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</si>
  <si>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</si>
  <si>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</si>
  <si>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</si>
  <si>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</si>
  <si>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</si>
  <si>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</si>
  <si>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</si>
  <si>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</si>
  <si>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</si>
  <si>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</si>
  <si>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</si>
  <si>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</si>
  <si>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</si>
  <si>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</si>
  <si>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</si>
  <si>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</si>
  <si>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</si>
  <si>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</si>
  <si>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</si>
  <si>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</si>
  <si>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</si>
  <si>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</si>
  <si>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</si>
  <si>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</si>
  <si>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</si>
  <si>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</si>
  <si>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</si>
  <si>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</si>
  <si>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</si>
  <si>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</si>
  <si>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</si>
  <si>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</si>
  <si>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</si>
  <si>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</si>
  <si>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</si>
  <si>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</si>
  <si>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</si>
  <si>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</si>
  <si>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</si>
  <si>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</si>
  <si>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</si>
  <si>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</si>
  <si>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</si>
  <si>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</si>
  <si>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</si>
  <si>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</si>
  <si>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</si>
  <si>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</si>
  <si>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</si>
  <si>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</si>
  <si>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</si>
  <si>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</si>
  <si>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</si>
  <si>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</si>
  <si>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</si>
  <si>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</si>
  <si>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</si>
  <si>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</si>
  <si>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</si>
  <si>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</si>
  <si>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</si>
  <si>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</si>
  <si>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</si>
  <si>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</si>
  <si>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</si>
  <si>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</si>
  <si>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</si>
  <si>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</si>
  <si>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</si>
  <si>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</si>
  <si>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</si>
  <si>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</si>
  <si>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</si>
  <si>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</si>
  <si>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</si>
  <si>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</si>
  <si>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</si>
  <si>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</si>
  <si>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</si>
  <si>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</si>
  <si>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</si>
  <si>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</si>
  <si>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</si>
  <si>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</si>
  <si>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</si>
  <si>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</si>
  <si>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</si>
  <si>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</si>
  <si>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</si>
  <si>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</si>
  <si>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</si>
  <si>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</si>
  <si>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</si>
  <si>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</si>
  <si>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</si>
  <si>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</si>
  <si>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</si>
  <si>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</si>
  <si>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</si>
  <si>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</si>
  <si>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</si>
  <si>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</si>
  <si>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</si>
  <si>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</si>
  <si>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</si>
  <si>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</si>
  <si>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</si>
  <si>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</si>
  <si>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</si>
  <si>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</si>
  <si>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</si>
  <si>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</si>
  <si>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</si>
  <si>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</si>
  <si>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</si>
  <si>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</si>
  <si>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</si>
  <si>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</si>
  <si>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</si>
  <si>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</si>
  <si>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</si>
  <si>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</si>
  <si>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</si>
  <si>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</si>
  <si>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</si>
  <si>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</si>
  <si>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</si>
  <si>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</si>
  <si>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</si>
  <si>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</si>
  <si>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</si>
  <si>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</si>
  <si>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</si>
  <si>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</si>
  <si>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</si>
  <si>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</si>
  <si>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</si>
  <si>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</si>
  <si>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</si>
  <si>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</si>
  <si>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</si>
  <si>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</si>
  <si>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</si>
  <si>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</si>
  <si>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</si>
  <si>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</si>
  <si>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</si>
  <si>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</si>
  <si>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</si>
  <si>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</si>
  <si>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</si>
  <si>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</si>
  <si>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</si>
  <si>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</si>
  <si>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</si>
  <si>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</si>
  <si>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</si>
  <si>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</si>
  <si>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</si>
  <si>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</si>
  <si>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</si>
  <si>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</si>
  <si>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</si>
  <si>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</si>
  <si>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</si>
  <si>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</si>
  <si>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</si>
  <si>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</si>
  <si>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</si>
  <si>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</si>
  <si>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</si>
  <si>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</si>
  <si>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</si>
  <si>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</si>
  <si>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</si>
  <si>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</si>
  <si>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</si>
  <si>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</si>
  <si>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</si>
  <si>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</si>
  <si>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</si>
  <si>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</si>
  <si>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</si>
  <si>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</si>
  <si>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</si>
  <si>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</si>
  <si>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</si>
  <si>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</si>
  <si>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</si>
  <si>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</si>
  <si>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</si>
  <si>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</si>
  <si>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</si>
  <si>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</si>
  <si>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</si>
  <si>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</si>
  <si>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</si>
  <si>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</si>
  <si>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</si>
  <si>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</si>
  <si>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</si>
  <si>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</si>
  <si>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</si>
  <si>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</si>
  <si>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</si>
  <si>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</si>
  <si>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</si>
  <si>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</si>
  <si>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</si>
  <si>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</si>
  <si>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</si>
  <si>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</si>
  <si>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</si>
  <si>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</si>
  <si>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</si>
  <si>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</si>
  <si>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</si>
  <si>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</si>
  <si>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</si>
  <si>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</si>
  <si>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</si>
  <si>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</si>
  <si>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</si>
  <si>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</si>
  <si>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</si>
  <si>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</si>
  <si>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</si>
  <si>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</si>
  <si>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</si>
  <si>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</si>
  <si>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</si>
  <si>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</si>
  <si>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</si>
  <si>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</si>
  <si>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</si>
  <si>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</si>
  <si>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</si>
  <si>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</si>
  <si>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</si>
  <si>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</si>
  <si>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</si>
  <si>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</si>
  <si>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</si>
  <si>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</si>
  <si>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</si>
  <si>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</si>
  <si>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</si>
  <si>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</si>
  <si>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</si>
  <si>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</si>
  <si>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</si>
  <si>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</si>
  <si>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</si>
  <si>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</si>
  <si>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</si>
  <si>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</si>
  <si>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</si>
  <si>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</si>
  <si>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</si>
  <si>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</si>
  <si>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</si>
  <si>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</si>
  <si>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</si>
  <si>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</si>
  <si>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</si>
  <si>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</si>
  <si>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</si>
  <si>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</si>
  <si>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</si>
  <si>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</si>
  <si>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</si>
  <si>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</si>
  <si>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</si>
  <si>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</si>
  <si>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</si>
  <si>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</si>
  <si>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</si>
  <si>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</si>
  <si>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</si>
  <si>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</si>
  <si>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</si>
  <si>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</si>
  <si>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</si>
  <si>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</si>
  <si>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</si>
  <si>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</si>
  <si>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</si>
  <si>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</si>
  <si>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</si>
  <si>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</si>
  <si>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</si>
  <si>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</si>
  <si>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</si>
  <si>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</si>
  <si>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</si>
  <si>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</si>
  <si>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</si>
  <si>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</si>
  <si>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</si>
  <si>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</si>
  <si>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</si>
  <si>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</si>
  <si>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</si>
  <si>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</si>
  <si>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</si>
  <si>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</si>
  <si>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</si>
  <si>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</si>
  <si>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</si>
  <si>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</si>
  <si>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</si>
  <si>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</si>
  <si>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</si>
  <si>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</si>
  <si>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</si>
  <si>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</si>
  <si>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</si>
  <si>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</si>
  <si>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</si>
  <si>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</si>
  <si>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</si>
  <si>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</si>
  <si>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</si>
  <si>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</si>
  <si>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</si>
  <si>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</si>
  <si>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</si>
  <si>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</si>
  <si>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</si>
  <si>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</si>
  <si>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</si>
  <si>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</si>
  <si>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</si>
  <si>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</si>
  <si>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</si>
  <si>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</si>
  <si>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</si>
  <si>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</si>
  <si>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</si>
  <si>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</si>
  <si>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</si>
  <si>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</si>
  <si>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</si>
  <si>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</si>
  <si>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</si>
  <si>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</si>
  <si>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</si>
  <si>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</si>
  <si>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</si>
  <si>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</si>
  <si>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</si>
  <si>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</si>
  <si>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</si>
  <si>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</si>
  <si>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</si>
  <si>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</si>
  <si>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</si>
  <si>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</si>
  <si>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</si>
  <si>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</si>
  <si>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</si>
  <si>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</si>
  <si>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</si>
  <si>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</si>
  <si>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</si>
  <si>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</si>
  <si>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</si>
  <si>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</si>
  <si>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</si>
  <si>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</si>
  <si>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</si>
  <si>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</si>
  <si>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</si>
  <si>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</si>
  <si>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</si>
  <si>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</si>
  <si>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</si>
  <si>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</si>
  <si>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</si>
  <si>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</si>
  <si>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</si>
  <si>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</si>
  <si>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</si>
  <si>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</si>
  <si>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</si>
  <si>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</si>
  <si>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</si>
  <si>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</si>
  <si>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</si>
  <si>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</si>
  <si>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</si>
  <si>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</si>
  <si>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</si>
  <si>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</si>
  <si>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</si>
  <si>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</si>
  <si>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</si>
  <si>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</si>
  <si>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</si>
  <si>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</si>
  <si>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</si>
  <si>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</si>
  <si>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</si>
  <si>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</si>
  <si>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</si>
  <si>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</si>
  <si>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</si>
  <si>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</si>
  <si>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</si>
  <si>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</si>
  <si>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</si>
  <si>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</si>
  <si>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</si>
  <si>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</si>
  <si>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</si>
  <si>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</si>
  <si>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</si>
  <si>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</si>
  <si>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</si>
  <si>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</si>
  <si>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</si>
  <si>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</si>
  <si>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</si>
  <si>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</si>
  <si>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</si>
  <si>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</si>
  <si>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</si>
  <si>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</si>
  <si>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</si>
  <si>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</si>
  <si>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</si>
  <si>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</si>
  <si>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</si>
  <si>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</si>
  <si>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</si>
  <si>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</si>
  <si>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</si>
  <si>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</si>
  <si>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</si>
  <si>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</si>
  <si>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</si>
  <si>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</si>
  <si>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</si>
  <si>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</si>
  <si>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</si>
  <si>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</si>
  <si>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</si>
  <si>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</si>
  <si>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</si>
  <si>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</si>
  <si>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</si>
  <si>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</si>
  <si>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</si>
  <si>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</si>
  <si>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</si>
  <si>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</si>
  <si>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</si>
  <si>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</si>
  <si>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</si>
  <si>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</si>
  <si>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</si>
  <si>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</si>
  <si>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</si>
  <si>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</si>
  <si>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</si>
  <si>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</si>
  <si>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</si>
  <si>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</si>
  <si>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</si>
  <si>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</si>
  <si>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</si>
  <si>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</si>
  <si>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</si>
  <si>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</si>
  <si>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</si>
  <si>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</si>
  <si>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</si>
  <si>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</si>
  <si>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</si>
  <si>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</si>
  <si>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</si>
  <si>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</si>
  <si>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</si>
  <si>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</si>
  <si>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</si>
  <si>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</si>
  <si>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</si>
  <si>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</si>
  <si>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</si>
  <si>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</si>
  <si>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</si>
  <si>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</si>
  <si>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</si>
  <si>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</si>
  <si>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</si>
  <si>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</si>
  <si>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</si>
  <si>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</si>
  <si>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</si>
  <si>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</si>
  <si>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</si>
  <si>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</si>
  <si>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</si>
  <si>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</si>
  <si>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</si>
  <si>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</si>
  <si>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</si>
  <si>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</si>
  <si>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</si>
  <si>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</si>
  <si>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</si>
  <si>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</si>
  <si>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</si>
  <si>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</si>
  <si>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</si>
  <si>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</si>
  <si>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</si>
  <si>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</si>
  <si>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</si>
  <si>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</si>
  <si>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</si>
  <si>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</si>
  <si>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</si>
  <si>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</si>
  <si>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</si>
  <si>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</si>
  <si>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</si>
  <si>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</si>
  <si>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</si>
  <si>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</si>
  <si>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</si>
  <si>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</si>
  <si>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</si>
  <si>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</si>
  <si>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</si>
  <si>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</si>
  <si>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</si>
  <si>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</si>
  <si>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</si>
  <si>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</si>
  <si>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</si>
  <si>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</si>
  <si>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</si>
  <si>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</si>
  <si>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</si>
  <si>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</si>
  <si>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</si>
  <si>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</si>
  <si>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</si>
  <si>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</si>
  <si>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</si>
  <si>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</si>
  <si>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</si>
  <si>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</si>
  <si>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</si>
  <si>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</si>
  <si>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</si>
  <si>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</si>
  <si>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</si>
  <si>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</si>
  <si>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</si>
  <si>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</si>
  <si>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</si>
  <si>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</si>
  <si>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</si>
  <si>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</si>
  <si>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</si>
  <si>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</si>
  <si>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</si>
  <si>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</si>
  <si>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</si>
  <si>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</si>
  <si>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</si>
  <si>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</si>
  <si>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</si>
  <si>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</si>
  <si>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</si>
  <si>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</si>
  <si>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</si>
  <si>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</si>
  <si>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</si>
  <si>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</si>
  <si>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</si>
  <si>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</si>
  <si>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</si>
  <si>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</si>
  <si>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</si>
  <si>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</si>
  <si>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</si>
  <si>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</si>
  <si>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</si>
  <si>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</si>
  <si>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</si>
  <si>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</si>
  <si>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</si>
  <si>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</si>
  <si>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</si>
  <si>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</si>
  <si>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</si>
  <si>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</si>
  <si>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</si>
  <si>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</si>
  <si>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</si>
  <si>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</si>
  <si>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</si>
  <si>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</si>
  <si>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</si>
  <si>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</si>
  <si>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</si>
  <si>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</si>
  <si>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</si>
  <si>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</si>
  <si>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</si>
  <si>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</si>
  <si>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</si>
  <si>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</si>
  <si>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</si>
  <si>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</si>
  <si>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</si>
  <si>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</si>
  <si>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</si>
  <si>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</si>
  <si>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</si>
  <si>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</si>
  <si>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</si>
  <si>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</si>
  <si>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</si>
  <si>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</si>
  <si>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</si>
  <si>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</si>
  <si>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</si>
  <si>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</si>
  <si>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</si>
  <si>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</si>
  <si>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</si>
  <si>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</si>
  <si>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</si>
  <si>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</si>
  <si>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</si>
  <si>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</si>
  <si>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</si>
  <si>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</si>
  <si>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</si>
  <si>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</si>
  <si>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</si>
  <si>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</si>
  <si>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</si>
  <si>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</si>
  <si>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</si>
  <si>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</si>
  <si>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</si>
  <si>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</si>
  <si>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</si>
  <si>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</si>
  <si>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</si>
  <si>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</si>
  <si>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</si>
  <si>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</si>
  <si>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</si>
  <si>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</si>
  <si>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</si>
  <si>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</si>
  <si>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</si>
  <si>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</si>
  <si>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</si>
  <si>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</si>
  <si>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</si>
  <si>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</si>
  <si>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</si>
  <si>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</si>
  <si>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</si>
  <si>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</si>
  <si>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</si>
  <si>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</si>
  <si>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</si>
  <si>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</si>
  <si>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</si>
  <si>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</si>
  <si>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</si>
  <si>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</si>
  <si>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</si>
  <si>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</si>
  <si>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</si>
  <si>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</si>
  <si>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</si>
  <si>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</si>
  <si>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</si>
  <si>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</si>
  <si>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</si>
  <si>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</si>
  <si>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</si>
  <si>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</si>
  <si>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</si>
  <si>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</si>
  <si>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</si>
  <si>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</si>
  <si>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</si>
  <si>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</si>
  <si>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</si>
  <si>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</si>
  <si>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</si>
  <si>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</si>
  <si>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</si>
  <si>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</si>
  <si>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</si>
  <si>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</si>
  <si>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</si>
  <si>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</si>
  <si>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</si>
  <si>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</si>
  <si>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</si>
  <si>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</si>
  <si>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</si>
  <si>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</si>
  <si>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</si>
  <si>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</si>
  <si>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</si>
  <si>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</si>
  <si>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</si>
  <si>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</si>
  <si>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</si>
  <si>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</si>
  <si>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</si>
  <si>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</si>
  <si>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</si>
  <si>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</si>
  <si>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</si>
  <si>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</si>
  <si>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</si>
  <si>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</si>
  <si>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</si>
  <si>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</si>
  <si>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</si>
  <si>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</si>
  <si>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</si>
  <si>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</si>
  <si>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</si>
  <si>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</si>
  <si>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</si>
  <si>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</si>
  <si>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</si>
  <si>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</si>
  <si>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</si>
  <si>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</si>
  <si>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</si>
  <si>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</si>
  <si>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</si>
  <si>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</si>
  <si>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</si>
  <si>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</si>
  <si>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</si>
  <si>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</si>
  <si>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</si>
  <si>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</si>
  <si>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</si>
  <si>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</si>
  <si>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</si>
  <si>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</si>
  <si>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</si>
  <si>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</si>
  <si>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</si>
  <si>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</si>
  <si>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</si>
  <si>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</si>
  <si>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</si>
  <si>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</si>
  <si>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</si>
  <si>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</si>
  <si>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</si>
  <si>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</si>
  <si>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</si>
  <si>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</si>
  <si>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</si>
  <si>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</si>
  <si>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</si>
  <si>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</si>
  <si>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</si>
  <si>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</si>
  <si>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</si>
  <si>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</si>
  <si>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</si>
  <si>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</si>
  <si>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</si>
  <si>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</si>
  <si>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</si>
  <si>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</si>
  <si>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</si>
  <si>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</si>
  <si>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</si>
  <si>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</si>
  <si>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</si>
  <si>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</si>
  <si>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</si>
  <si>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</si>
  <si>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</si>
  <si>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</si>
  <si>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</si>
  <si>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</si>
  <si>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</si>
  <si>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</si>
  <si>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</si>
  <si>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</si>
  <si>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</si>
  <si>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</si>
  <si>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</si>
  <si>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</si>
  <si>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</si>
  <si>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</si>
  <si>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</si>
  <si>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</si>
  <si>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</si>
  <si>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</si>
  <si>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</si>
  <si>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</si>
  <si>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</si>
  <si>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</si>
  <si>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</si>
  <si>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</si>
  <si>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</si>
  <si>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</si>
  <si>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</si>
  <si>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</si>
  <si>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</si>
  <si>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</si>
  <si>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</si>
  <si>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</si>
  <si>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</si>
  <si>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</si>
  <si>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</si>
  <si>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</si>
  <si>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</si>
  <si>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</si>
  <si>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</si>
  <si>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</si>
  <si>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</si>
  <si>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</si>
  <si>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</si>
  <si>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</si>
  <si>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</si>
  <si>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</si>
  <si>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</si>
  <si>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</si>
  <si>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</si>
  <si>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</si>
  <si>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</si>
  <si>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</si>
  <si>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</si>
  <si>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</si>
  <si>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</si>
  <si>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</si>
  <si>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</si>
  <si>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</si>
  <si>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</si>
  <si>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</si>
  <si>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</si>
  <si>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</si>
  <si>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</si>
  <si>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</si>
  <si>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</si>
  <si>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</si>
  <si>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</si>
  <si>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</si>
  <si>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</si>
  <si>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</si>
  <si>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</si>
  <si>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</si>
  <si>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</si>
  <si>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</si>
  <si>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</si>
  <si>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</si>
  <si>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</si>
  <si>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</si>
  <si>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</si>
  <si>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</si>
  <si>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</si>
  <si>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</si>
  <si>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</si>
  <si>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</si>
  <si>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</si>
  <si>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</si>
  <si>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</si>
  <si>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</si>
  <si>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</si>
  <si>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</si>
  <si>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</si>
  <si>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</si>
  <si>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</si>
  <si>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</si>
  <si>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</si>
  <si>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</si>
  <si>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</si>
  <si>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</si>
  <si>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</si>
  <si>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</si>
  <si>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</si>
  <si>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</si>
  <si>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</si>
  <si>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</si>
  <si>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</si>
  <si>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</si>
  <si>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</si>
  <si>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</si>
  <si>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</si>
  <si>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</si>
  <si>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</si>
  <si>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</si>
  <si>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</si>
  <si>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</si>
  <si>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</si>
  <si>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</si>
  <si>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</si>
  <si>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</si>
  <si>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</si>
  <si>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</si>
  <si>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</si>
  <si>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</si>
  <si>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</si>
  <si>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</si>
  <si>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</si>
  <si>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</si>
  <si>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</si>
  <si>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</si>
  <si>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</si>
  <si>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</si>
  <si>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</si>
  <si>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</si>
  <si>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</si>
  <si>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</si>
  <si>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</si>
  <si>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</si>
  <si>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</si>
  <si>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</si>
  <si>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</si>
  <si>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</si>
  <si>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</si>
  <si>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</si>
  <si>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</si>
  <si>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</si>
  <si>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</si>
  <si>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</si>
  <si>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</si>
  <si>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</si>
  <si>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</si>
  <si>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</si>
  <si>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</si>
  <si>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</si>
  <si>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</si>
  <si>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</si>
  <si>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</si>
  <si>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</si>
  <si>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</si>
  <si>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</si>
  <si>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</si>
  <si>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</si>
  <si>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</si>
  <si>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</si>
  <si>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</si>
  <si>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</si>
  <si>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</si>
  <si>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</si>
  <si>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</si>
  <si>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</si>
  <si>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</si>
  <si>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</si>
  <si>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</si>
  <si>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</si>
  <si>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</si>
  <si>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</si>
  <si>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</si>
  <si>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</si>
  <si>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</si>
  <si>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</si>
  <si>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</si>
  <si>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</si>
  <si>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</si>
  <si>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</si>
  <si>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</si>
  <si>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</si>
  <si>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</si>
  <si>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</si>
  <si>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</si>
  <si>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</si>
  <si>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</si>
  <si>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</si>
  <si>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</si>
  <si>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</si>
  <si>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</si>
  <si>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</si>
  <si>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</si>
  <si>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</si>
  <si>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</si>
  <si>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</si>
  <si>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</si>
  <si>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</si>
  <si>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</si>
  <si>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</si>
  <si>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</si>
  <si>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</si>
  <si>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</si>
  <si>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</si>
  <si>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</si>
  <si>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</si>
  <si>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</si>
  <si>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</si>
  <si>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</si>
  <si>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</si>
  <si>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</si>
  <si>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</si>
  <si>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</si>
  <si>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</si>
  <si>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</si>
  <si>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</si>
  <si>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</si>
  <si>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</si>
  <si>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</si>
  <si>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</si>
  <si>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</si>
  <si>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</si>
  <si>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</si>
  <si>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</si>
  <si>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</si>
  <si>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</si>
  <si>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</si>
  <si>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</si>
  <si>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</si>
  <si>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</si>
  <si>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</si>
  <si>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</si>
  <si>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</si>
  <si>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</si>
  <si>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</si>
  <si>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</si>
  <si>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</si>
  <si>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</si>
  <si>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</si>
  <si>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</si>
  <si>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</si>
  <si>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</si>
  <si>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</si>
  <si>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</si>
  <si>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</si>
  <si>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</si>
  <si>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</si>
  <si>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</si>
  <si>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</si>
  <si>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</si>
  <si>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</si>
  <si>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</si>
  <si>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</si>
  <si>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</si>
  <si>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</si>
  <si>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</si>
  <si>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</si>
  <si>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</si>
  <si>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</si>
  <si>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</si>
  <si>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</si>
  <si>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</si>
  <si>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</si>
  <si>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</si>
  <si>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</si>
  <si>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</si>
  <si>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</si>
  <si>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</si>
  <si>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</si>
  <si>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</si>
  <si>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</si>
  <si>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</si>
  <si>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</si>
  <si>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</si>
  <si>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</si>
  <si>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</si>
  <si>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</si>
  <si>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</si>
  <si>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</si>
  <si>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</si>
  <si>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</si>
  <si>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</si>
  <si>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</si>
  <si>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</si>
  <si>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</si>
  <si>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</si>
  <si>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</si>
  <si>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</si>
  <si>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</si>
  <si>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</si>
  <si>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</si>
  <si>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</si>
  <si>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</si>
  <si>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</si>
  <si>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</si>
  <si>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</si>
  <si>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</si>
  <si>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</si>
  <si>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</si>
  <si>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</si>
  <si>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</si>
  <si>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</si>
  <si>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</si>
  <si>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</si>
  <si>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</si>
  <si>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</si>
  <si>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</si>
  <si>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</si>
  <si>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</si>
  <si>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</si>
  <si>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</si>
  <si>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</si>
  <si>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</si>
  <si>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</si>
  <si>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</si>
  <si>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</si>
  <si>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</si>
  <si>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</si>
  <si>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</si>
  <si>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</si>
  <si>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</si>
  <si>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</si>
  <si>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</si>
  <si>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</si>
  <si>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</si>
  <si>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</si>
  <si>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</si>
  <si>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</si>
  <si>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</si>
  <si>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</si>
  <si>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</si>
  <si>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</si>
  <si>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</si>
  <si>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</si>
  <si>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</si>
  <si>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</si>
  <si>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</si>
  <si>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</si>
  <si>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</si>
  <si>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</si>
  <si>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</si>
  <si>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</si>
  <si>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</si>
  <si>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</si>
  <si>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</si>
  <si>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</si>
  <si>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</si>
  <si>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</si>
  <si>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</si>
  <si>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</si>
  <si>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</si>
  <si>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</si>
  <si>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</si>
  <si>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</si>
  <si>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</si>
  <si>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</si>
  <si>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</si>
  <si>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</si>
  <si>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</si>
  <si>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</si>
  <si>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</si>
  <si>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</si>
  <si>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</si>
  <si>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</si>
  <si>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</si>
  <si>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</si>
  <si>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</si>
  <si>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</si>
  <si>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</si>
  <si>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</si>
  <si>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</si>
  <si>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</si>
  <si>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</si>
  <si>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</si>
  <si>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</si>
  <si>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</si>
  <si>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</si>
  <si>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</si>
  <si>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</si>
  <si>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</si>
  <si>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</si>
  <si>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</si>
  <si>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</si>
  <si>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</si>
  <si>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</si>
  <si>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</si>
  <si>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</si>
  <si>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</si>
  <si>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</si>
  <si>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</si>
  <si>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</si>
  <si>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</si>
  <si>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</si>
  <si>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</si>
  <si>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</si>
  <si>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</si>
  <si>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</si>
  <si>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</si>
  <si>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</si>
  <si>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</si>
  <si>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</si>
  <si>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</si>
  <si>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</si>
  <si>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</si>
  <si>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</si>
  <si>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</si>
  <si>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</si>
  <si>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</si>
  <si>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</si>
  <si>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</si>
  <si>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</si>
  <si>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</si>
  <si>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</si>
  <si>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</si>
  <si>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</si>
  <si>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</si>
  <si>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</si>
  <si>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</si>
  <si>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</si>
  <si>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</si>
  <si>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</si>
  <si>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</si>
  <si>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</si>
  <si>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</si>
  <si>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</si>
  <si>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</si>
  <si>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</si>
  <si>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</si>
  <si>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</si>
  <si>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</si>
  <si>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</si>
  <si>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</si>
  <si>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</si>
  <si>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</si>
  <si>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</si>
  <si>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</si>
  <si>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</si>
  <si>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</si>
  <si>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</si>
  <si>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</si>
  <si>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</si>
  <si>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</si>
  <si>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</si>
  <si>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</si>
  <si>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</si>
  <si>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</si>
  <si>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</si>
  <si>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</si>
  <si>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</si>
  <si>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</si>
  <si>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</si>
  <si>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</si>
  <si>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</si>
  <si>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</si>
  <si>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</si>
  <si>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</si>
  <si>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</si>
  <si>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</si>
  <si>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</si>
  <si>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</si>
  <si>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</si>
  <si>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</si>
  <si>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</si>
  <si>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</si>
  <si>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</si>
  <si>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</si>
  <si>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</si>
  <si>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</si>
  <si>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</si>
  <si>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</si>
  <si>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</si>
  <si>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</si>
  <si>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</si>
  <si>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</si>
  <si>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</si>
  <si>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</si>
  <si>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</si>
  <si>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</si>
  <si>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</si>
  <si>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</si>
  <si>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</si>
  <si>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</si>
  <si>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</si>
  <si>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</si>
  <si>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</si>
  <si>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</si>
  <si>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</si>
  <si>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</si>
  <si>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</si>
  <si>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</si>
  <si>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</si>
  <si>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</si>
  <si>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</si>
  <si>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</si>
  <si>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</si>
  <si>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</si>
  <si>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</si>
  <si>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</si>
  <si>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</si>
  <si>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</si>
  <si>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</si>
  <si>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</si>
  <si>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</si>
  <si>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</si>
  <si>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</si>
  <si>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</si>
  <si>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</si>
  <si>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</si>
  <si>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</si>
  <si>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</si>
  <si>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</si>
  <si>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</si>
  <si>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</si>
  <si>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</si>
  <si>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</si>
  <si>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</si>
  <si>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</si>
  <si>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</si>
  <si>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</si>
  <si>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</si>
  <si>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</si>
  <si>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</si>
  <si>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</si>
  <si>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</si>
  <si>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</si>
  <si>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</si>
  <si>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</si>
  <si>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</si>
  <si>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</si>
  <si>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</si>
  <si>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</si>
  <si>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</si>
  <si>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</si>
  <si>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</si>
  <si>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</si>
  <si>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</si>
  <si>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</si>
  <si>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</si>
  <si>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</si>
  <si>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</si>
  <si>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</si>
  <si>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</si>
  <si>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</si>
  <si>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</si>
  <si>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</si>
  <si>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</si>
  <si>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</si>
  <si>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</si>
  <si>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</si>
  <si>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</si>
  <si>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</si>
  <si>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</si>
  <si>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</si>
  <si>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</si>
  <si>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</si>
  <si>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</si>
  <si>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</si>
  <si>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</si>
  <si>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</si>
  <si>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</si>
  <si>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</si>
  <si>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</si>
  <si>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</si>
  <si>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</si>
  <si>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</si>
  <si>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</si>
  <si>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</si>
  <si>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</si>
  <si>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</si>
  <si>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</si>
  <si>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</si>
  <si>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</si>
  <si>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</si>
  <si>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</si>
  <si>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</si>
  <si>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</si>
  <si>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</si>
  <si>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</si>
  <si>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</si>
  <si>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</si>
  <si>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</si>
  <si>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</si>
  <si>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</si>
  <si>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</si>
  <si>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</si>
  <si>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</si>
  <si>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</si>
  <si>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</si>
  <si>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</si>
  <si>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</si>
  <si>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</si>
  <si>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</si>
  <si>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</si>
  <si>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</si>
  <si>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</si>
  <si>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</si>
  <si>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</si>
  <si>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</si>
  <si>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</si>
  <si>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</si>
  <si>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</si>
  <si>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</si>
  <si>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</si>
  <si>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</si>
  <si>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</si>
  <si>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</si>
  <si>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</si>
  <si>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</si>
  <si>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</si>
  <si>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</si>
  <si>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</si>
  <si>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</si>
  <si>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</si>
  <si>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</si>
  <si>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</si>
  <si>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</si>
  <si>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</si>
  <si>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</si>
  <si>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</si>
  <si>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</si>
  <si>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</si>
  <si>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</si>
  <si>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</si>
  <si>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</si>
  <si>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</si>
  <si>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</si>
  <si>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</si>
  <si>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</si>
  <si>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</si>
  <si>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</si>
  <si>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</si>
  <si>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</si>
  <si>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</si>
  <si>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</si>
  <si>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</si>
  <si>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</si>
  <si>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</si>
  <si>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</si>
  <si>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</si>
  <si>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</si>
  <si>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</si>
  <si>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</si>
  <si>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</si>
  <si>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</si>
  <si>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</si>
  <si>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</si>
  <si>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</si>
  <si>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</si>
  <si>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</si>
  <si>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</si>
  <si>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</si>
  <si>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</si>
  <si>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</si>
  <si>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</si>
  <si>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</si>
  <si>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</si>
  <si>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</si>
  <si>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</si>
  <si>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</si>
  <si>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</si>
  <si>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</si>
  <si>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</si>
  <si>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</si>
  <si>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</si>
  <si>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</si>
  <si>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</si>
  <si>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</si>
  <si>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</si>
  <si>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</si>
  <si>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</si>
  <si>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</si>
  <si>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</si>
  <si>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</si>
  <si>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</si>
  <si>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</si>
  <si>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</si>
  <si>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</si>
  <si>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</si>
  <si>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</si>
  <si>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</si>
  <si>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</si>
  <si>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</si>
  <si>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</si>
  <si>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</si>
  <si>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</si>
  <si>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</si>
  <si>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</si>
  <si>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</si>
  <si>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</si>
  <si>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</si>
  <si>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</si>
  <si>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</si>
  <si>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</si>
  <si>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</si>
  <si>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</si>
  <si>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</si>
  <si>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</si>
  <si>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</si>
  <si>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</si>
  <si>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</si>
  <si>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</si>
  <si>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</si>
  <si>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</si>
  <si>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</si>
  <si>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</si>
  <si>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</si>
  <si>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</si>
  <si>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</si>
  <si>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</si>
  <si>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</si>
  <si>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</si>
  <si>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</si>
  <si>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</si>
  <si>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</si>
  <si>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</si>
  <si>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</si>
  <si>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</si>
  <si>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</si>
  <si>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</si>
  <si>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</si>
  <si>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</si>
  <si>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</si>
  <si>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</si>
  <si>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</si>
  <si>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</si>
  <si>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</si>
  <si>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</si>
  <si>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</si>
  <si>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</si>
  <si>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</si>
  <si>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</si>
  <si>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</si>
  <si>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</si>
  <si>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</si>
  <si>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</si>
  <si>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</si>
  <si>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</si>
  <si>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</si>
  <si>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</si>
  <si>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</si>
  <si>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</si>
  <si>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</si>
  <si>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</si>
  <si>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</si>
  <si>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</si>
  <si>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</si>
  <si>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</si>
  <si>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</si>
  <si>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</si>
  <si>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</si>
  <si>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</si>
  <si>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</si>
  <si>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</si>
  <si>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</si>
  <si>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</si>
  <si>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</si>
  <si>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</si>
  <si>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</si>
  <si>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</si>
  <si>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</si>
  <si>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</si>
  <si>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</si>
  <si>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</si>
  <si>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</si>
  <si>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</si>
  <si>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</si>
  <si>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</si>
  <si>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</si>
  <si>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</si>
  <si>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</si>
  <si>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</si>
  <si>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</si>
  <si>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</si>
  <si>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</si>
  <si>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</si>
  <si>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</si>
  <si>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</si>
  <si>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</si>
  <si>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</si>
  <si>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</si>
  <si>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</si>
  <si>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</si>
  <si>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</si>
  <si>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</si>
  <si>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</si>
  <si>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</si>
  <si>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</si>
  <si>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</si>
  <si>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</si>
  <si>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</si>
  <si>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</si>
  <si>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</si>
  <si>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</si>
  <si>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</si>
  <si>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</si>
  <si>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</si>
  <si>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</si>
  <si>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</si>
  <si>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</si>
  <si>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</si>
  <si>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</si>
  <si>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</si>
  <si>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</si>
  <si>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</si>
  <si>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</si>
  <si>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</si>
  <si>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</si>
  <si>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</si>
  <si>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</si>
  <si>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</si>
  <si>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</si>
  <si>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</si>
  <si>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</si>
  <si>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</si>
  <si>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</si>
  <si>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</si>
  <si>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</si>
  <si>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</si>
  <si>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</si>
  <si>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</si>
  <si>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</si>
  <si>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</si>
  <si>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</si>
  <si>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</si>
  <si>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</si>
  <si>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</si>
  <si>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</si>
  <si>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</si>
  <si>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</si>
  <si>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</si>
  <si>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</si>
  <si>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</si>
  <si>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</si>
  <si>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</si>
  <si>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</si>
  <si>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</si>
  <si>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</si>
  <si>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</si>
  <si>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</si>
  <si>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</si>
  <si>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</si>
  <si>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</si>
  <si>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</si>
  <si>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</si>
  <si>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</si>
  <si>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</si>
  <si>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</si>
  <si>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</si>
  <si>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</si>
  <si>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</si>
  <si>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</si>
  <si>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</si>
  <si>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</si>
  <si>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</si>
  <si>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</si>
  <si>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</si>
  <si>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</si>
  <si>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</si>
  <si>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</si>
  <si>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</si>
  <si>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</si>
  <si>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</si>
  <si>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</si>
  <si>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</si>
  <si>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</si>
  <si>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</si>
  <si>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</si>
  <si>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</si>
  <si>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</si>
  <si>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</si>
  <si>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</si>
  <si>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</si>
  <si>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</si>
  <si>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</si>
  <si>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</si>
  <si>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</si>
  <si>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</si>
  <si>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</si>
  <si>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</si>
  <si>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</si>
  <si>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</si>
  <si>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</si>
  <si>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</si>
  <si>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</si>
  <si>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</si>
  <si>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</si>
  <si>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</si>
  <si>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</si>
  <si>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</si>
  <si>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</si>
  <si>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</si>
  <si>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</si>
  <si>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</si>
  <si>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</si>
  <si>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</si>
  <si>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</si>
  <si>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</si>
  <si>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</si>
  <si>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</si>
  <si>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</si>
  <si>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</si>
  <si>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</si>
  <si>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</si>
  <si>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</si>
  <si>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</si>
  <si>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</si>
  <si>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</si>
  <si>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</si>
  <si>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</si>
  <si>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</si>
  <si>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</si>
  <si>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</si>
  <si>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</si>
  <si>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</si>
  <si>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</si>
  <si>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</si>
  <si>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</si>
  <si>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</si>
  <si>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</si>
  <si>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</si>
  <si>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</si>
  <si>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</si>
  <si>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</si>
  <si>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</si>
  <si>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</si>
  <si>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</si>
  <si>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</si>
  <si>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</si>
  <si>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</si>
  <si>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</si>
  <si>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</si>
  <si>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</si>
  <si>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</si>
  <si>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</si>
  <si>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</si>
  <si>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</si>
  <si>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</si>
  <si>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</si>
  <si>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</si>
  <si>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</si>
  <si>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</si>
  <si>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</si>
  <si>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</si>
  <si>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</si>
  <si>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</si>
  <si>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</si>
  <si>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</si>
  <si>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</si>
  <si>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</si>
  <si>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</si>
  <si>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</si>
  <si>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</si>
  <si>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</si>
  <si>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</si>
  <si>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</si>
  <si>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</si>
  <si>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</si>
  <si>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</si>
  <si>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</si>
  <si>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</si>
  <si>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</si>
  <si>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</si>
  <si>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</si>
  <si>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</si>
  <si>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</si>
  <si>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</si>
  <si>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</si>
  <si>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</si>
  <si>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</si>
  <si>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</si>
  <si>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</si>
  <si>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</si>
  <si>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</si>
  <si>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</si>
  <si>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</si>
  <si>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</si>
  <si>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</si>
  <si>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</si>
  <si>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</si>
  <si>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</si>
  <si>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</si>
  <si>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</si>
  <si>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</si>
  <si>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</si>
  <si>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</si>
  <si>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</si>
  <si>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</si>
  <si>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</si>
  <si>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</si>
  <si>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</si>
  <si>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</si>
  <si>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</si>
  <si>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</si>
  <si>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</si>
  <si>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</si>
  <si>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</si>
  <si>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</si>
  <si>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</si>
  <si>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</si>
  <si>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</si>
  <si>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</si>
  <si>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</si>
  <si>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</si>
  <si>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</si>
  <si>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</si>
  <si>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</si>
  <si>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</si>
  <si>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</si>
  <si>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</si>
  <si>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</si>
  <si>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</si>
  <si>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</si>
  <si>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</si>
  <si>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</si>
  <si>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</si>
  <si>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</si>
  <si>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</si>
  <si>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</si>
  <si>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</si>
  <si>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</si>
  <si>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</si>
  <si>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</si>
  <si>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</si>
  <si>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</si>
  <si>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</si>
  <si>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</si>
  <si>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</si>
  <si>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</si>
  <si>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</si>
  <si>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</si>
  <si>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</si>
  <si>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</si>
  <si>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</si>
  <si>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</si>
  <si>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</si>
  <si>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</si>
  <si>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</si>
  <si>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</si>
  <si>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</si>
  <si>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</si>
  <si>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</si>
  <si>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</si>
  <si>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</si>
  <si>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</si>
  <si>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</si>
  <si>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</si>
  <si>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</si>
  <si>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</si>
  <si>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</si>
  <si>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</si>
  <si>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</si>
  <si>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</si>
  <si>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</si>
  <si>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</si>
  <si>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</si>
  <si>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</si>
  <si>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</si>
  <si>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</si>
  <si>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</si>
  <si>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</si>
  <si>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</si>
  <si>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</si>
  <si>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</si>
  <si>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</si>
  <si>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</si>
  <si>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</si>
  <si>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</si>
  <si>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</si>
  <si>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</si>
  <si>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</si>
  <si>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</si>
  <si>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</si>
  <si>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</si>
  <si>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</si>
  <si>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</si>
  <si>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</si>
  <si>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</si>
  <si>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</si>
  <si>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</si>
  <si>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</si>
  <si>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</si>
  <si>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</si>
  <si>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</si>
  <si>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</si>
  <si>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</si>
  <si>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</si>
  <si>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</si>
  <si>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</si>
  <si>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</si>
  <si>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</si>
  <si>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</si>
  <si>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</si>
  <si>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</si>
  <si>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</si>
  <si>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</si>
  <si>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</si>
  <si>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</si>
  <si>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</si>
  <si>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</si>
  <si>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</si>
  <si>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</si>
  <si>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</si>
  <si>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</si>
  <si>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</si>
  <si>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</si>
  <si>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</si>
  <si>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</si>
  <si>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</si>
  <si>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</si>
  <si>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</si>
  <si>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</si>
  <si>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</si>
  <si>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</si>
  <si>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</si>
  <si>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</si>
  <si>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</si>
  <si>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</si>
  <si>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</si>
  <si>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</si>
  <si>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</si>
  <si>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</si>
  <si>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</si>
  <si>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</si>
  <si>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</si>
  <si>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</si>
  <si>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</si>
  <si>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</si>
  <si>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</si>
  <si>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</si>
  <si>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</si>
  <si>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</si>
  <si>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</si>
  <si>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</si>
  <si>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</si>
  <si>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</si>
  <si>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</si>
  <si>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</si>
  <si>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</si>
  <si>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</si>
  <si>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</si>
  <si>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</si>
  <si>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</si>
  <si>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</si>
  <si>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</si>
  <si>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</si>
  <si>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</si>
  <si>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</si>
  <si>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</si>
  <si>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</si>
  <si>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</si>
  <si>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</si>
  <si>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</si>
  <si>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</si>
  <si>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</si>
  <si>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</si>
  <si>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</si>
  <si>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</si>
  <si>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</si>
  <si>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</si>
  <si>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</si>
  <si>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</si>
  <si>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</si>
  <si>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</si>
  <si>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</si>
  <si>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</si>
  <si>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</si>
  <si>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</si>
  <si>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</si>
  <si>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</si>
  <si>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</si>
  <si>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</si>
  <si>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</si>
  <si>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</si>
  <si>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</si>
  <si>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</si>
  <si>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</si>
  <si>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</si>
  <si>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</si>
  <si>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</si>
  <si>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</si>
  <si>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</si>
  <si>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</si>
  <si>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</si>
  <si>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</si>
  <si>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</si>
  <si>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</si>
  <si>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</si>
  <si>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</si>
  <si>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</si>
  <si>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</si>
  <si>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</si>
  <si>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</si>
  <si>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</si>
  <si>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</si>
  <si>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</si>
  <si>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</si>
  <si>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</si>
  <si>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</si>
  <si>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</si>
  <si>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</si>
  <si>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</si>
  <si>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</si>
  <si>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</si>
  <si>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</si>
  <si>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</si>
  <si>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</si>
  <si>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</si>
  <si>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</si>
  <si>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</si>
  <si>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</si>
  <si>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</si>
  <si>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</si>
  <si>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</si>
  <si>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</si>
  <si>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</si>
  <si>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</si>
  <si>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</si>
  <si>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</si>
  <si>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</si>
  <si>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</si>
  <si>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</si>
  <si>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</si>
  <si>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</si>
  <si>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</si>
  <si>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</si>
  <si>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</si>
  <si>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</si>
  <si>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</si>
  <si>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</si>
  <si>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</si>
  <si>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</si>
  <si>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</si>
  <si>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</si>
  <si>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</si>
  <si>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</si>
  <si>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</si>
  <si>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</si>
  <si>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</si>
  <si>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</si>
  <si>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</si>
  <si>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</si>
  <si>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</si>
  <si>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</si>
  <si>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</si>
  <si>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</si>
  <si>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</si>
  <si>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</si>
  <si>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</si>
  <si>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</si>
  <si>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</si>
  <si>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</si>
  <si>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</si>
  <si>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</si>
  <si>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</si>
  <si>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</si>
  <si>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</si>
  <si>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</si>
  <si>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</si>
  <si>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</si>
  <si>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</si>
  <si>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</si>
  <si>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</si>
  <si>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</si>
  <si>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</si>
  <si>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</si>
  <si>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</si>
  <si>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</si>
  <si>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</si>
  <si>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</si>
  <si>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</si>
  <si>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</si>
  <si>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</si>
  <si>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</si>
  <si>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</si>
  <si>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</si>
  <si>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</si>
  <si>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</si>
  <si>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</si>
  <si>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</si>
  <si>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</si>
  <si>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</si>
  <si>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</si>
  <si>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</si>
  <si>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</si>
  <si>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</si>
  <si>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</si>
  <si>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</si>
  <si>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</si>
  <si>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</si>
  <si>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</si>
  <si>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</si>
  <si>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</si>
  <si>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</si>
  <si>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</si>
  <si>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</si>
  <si>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</si>
  <si>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</si>
  <si>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</si>
  <si>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</si>
  <si>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</si>
  <si>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</si>
  <si>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</si>
  <si>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</si>
  <si>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</si>
  <si>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</si>
  <si>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</si>
  <si>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</si>
  <si>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</si>
  <si>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</si>
  <si>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</si>
  <si>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</si>
  <si>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</si>
  <si>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</si>
  <si>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</si>
  <si>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</si>
  <si>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</si>
  <si>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</si>
  <si>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</si>
  <si>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</si>
  <si>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</si>
  <si>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</si>
  <si>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</si>
  <si>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</si>
  <si>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</si>
  <si>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</si>
  <si>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</si>
  <si>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</si>
  <si>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</si>
  <si>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</si>
  <si>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</si>
  <si>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</si>
  <si>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</si>
  <si>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</si>
  <si>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</si>
  <si>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</si>
  <si>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</si>
  <si>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</si>
  <si>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</si>
  <si>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</si>
  <si>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</si>
  <si>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</si>
  <si>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</si>
  <si>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</si>
  <si>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</si>
  <si>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</si>
  <si>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</si>
  <si>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</si>
  <si>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</si>
  <si>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</si>
  <si>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</si>
  <si>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</si>
  <si>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</si>
  <si>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</si>
  <si>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</si>
  <si>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</si>
  <si>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</si>
  <si>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</si>
  <si>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</si>
  <si>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</si>
  <si>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</si>
  <si>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</si>
  <si>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</si>
  <si>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</si>
  <si>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</si>
  <si>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</si>
  <si>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</si>
  <si>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</si>
  <si>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</si>
  <si>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</si>
  <si>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</si>
  <si>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</si>
  <si>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</si>
  <si>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</si>
  <si>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</si>
  <si>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</si>
  <si>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</si>
  <si>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</si>
  <si>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</si>
  <si>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</si>
  <si>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</si>
  <si>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</si>
  <si>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</si>
  <si>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</si>
  <si>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</si>
  <si>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</si>
  <si>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</si>
  <si>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</si>
  <si>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</si>
  <si>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</si>
  <si>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</si>
  <si>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</si>
  <si>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</si>
  <si>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</si>
  <si>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</si>
  <si>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</si>
  <si>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</si>
  <si>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</si>
  <si>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</si>
  <si>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</si>
  <si>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</si>
  <si>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</si>
  <si>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</si>
  <si>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</si>
  <si>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</si>
  <si>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</si>
  <si>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</si>
  <si>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</si>
  <si>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</si>
  <si>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</si>
  <si>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</si>
  <si>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</si>
  <si>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</si>
  <si>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</si>
  <si>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</si>
  <si>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</si>
  <si>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</si>
  <si>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</si>
  <si>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</si>
  <si>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</si>
  <si>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</si>
  <si>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</si>
  <si>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</si>
  <si>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</si>
  <si>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</si>
  <si>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</si>
  <si>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</si>
  <si>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</si>
  <si>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</si>
  <si>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</si>
  <si>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</si>
  <si>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</si>
  <si>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</si>
  <si>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</si>
  <si>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</si>
  <si>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</si>
  <si>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</si>
  <si>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</si>
  <si>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</si>
  <si>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</si>
  <si>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</si>
  <si>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</si>
  <si>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</si>
  <si>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</si>
  <si>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</si>
  <si>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</si>
  <si>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</si>
  <si>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</si>
  <si>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</si>
  <si>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</si>
  <si>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</si>
  <si>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</si>
  <si>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</si>
  <si>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</si>
  <si>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</si>
  <si>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</si>
  <si>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</si>
  <si>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</si>
  <si>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</si>
  <si>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</si>
  <si>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</si>
  <si>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</si>
  <si>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</si>
  <si>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</si>
  <si>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</si>
  <si>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</si>
  <si>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</si>
  <si>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</si>
  <si>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</si>
  <si>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</si>
  <si>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</si>
  <si>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</si>
  <si>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</si>
  <si>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</si>
  <si>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</si>
  <si>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</si>
  <si>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</si>
  <si>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</si>
  <si>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</si>
  <si>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</si>
  <si>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</si>
  <si>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</si>
  <si>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</si>
  <si>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</si>
  <si>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</si>
  <si>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</si>
  <si>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</si>
  <si>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</si>
  <si>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</si>
  <si>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</si>
  <si>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</si>
  <si>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</si>
  <si>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</si>
  <si>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</si>
  <si>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</si>
  <si>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</si>
  <si>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</si>
  <si>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</si>
  <si>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</si>
  <si>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</si>
  <si>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</si>
  <si>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</si>
  <si>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</si>
  <si>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</si>
  <si>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</si>
  <si>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</si>
  <si>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</si>
  <si>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</si>
  <si>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</si>
  <si>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</si>
  <si>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</si>
  <si>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</si>
  <si>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</si>
  <si>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</si>
  <si>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</si>
  <si>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</si>
  <si>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</si>
  <si>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</si>
  <si>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</si>
  <si>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</si>
  <si>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</si>
  <si>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</si>
  <si>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</si>
  <si>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</si>
  <si>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</si>
  <si>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</si>
  <si>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</si>
  <si>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</si>
  <si>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</si>
  <si>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</si>
  <si>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</si>
  <si>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</si>
  <si>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</si>
  <si>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</si>
  <si>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</si>
  <si>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</si>
  <si>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</si>
  <si>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</si>
  <si>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</si>
  <si>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</si>
  <si>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</si>
  <si>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</si>
  <si>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</si>
  <si>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</si>
  <si>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</si>
  <si>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</si>
  <si>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</si>
  <si>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</si>
  <si>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</si>
  <si>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</si>
  <si>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</si>
  <si>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</si>
  <si>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</si>
  <si>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</si>
  <si>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</si>
  <si>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</si>
  <si>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</si>
  <si>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</si>
  <si>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</si>
  <si>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</si>
  <si>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</si>
  <si>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</si>
  <si>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</si>
  <si>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</si>
  <si>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</si>
  <si>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</si>
  <si>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</si>
  <si>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</si>
  <si>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</si>
  <si>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</si>
  <si>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</si>
  <si>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</si>
  <si>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</si>
  <si>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</si>
  <si>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</si>
  <si>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</si>
  <si>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</si>
  <si>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</si>
  <si>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</si>
  <si>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</si>
  <si>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</si>
  <si>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</si>
  <si>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</si>
  <si>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</si>
  <si>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</si>
  <si>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</si>
  <si>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</si>
  <si>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</si>
  <si>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</si>
  <si>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</si>
  <si>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</si>
  <si>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</si>
  <si>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</si>
  <si>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</si>
  <si>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</si>
  <si>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</si>
  <si>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</si>
  <si>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</si>
  <si>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</si>
  <si>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</si>
  <si>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</si>
  <si>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</si>
  <si>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</si>
  <si>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</si>
  <si>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</si>
  <si>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</si>
  <si>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</si>
  <si>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</si>
  <si>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</si>
  <si>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</si>
  <si>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</si>
  <si>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</si>
  <si>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</si>
  <si>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</si>
  <si>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</si>
  <si>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</si>
  <si>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</si>
  <si>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</si>
  <si>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</si>
  <si>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</si>
  <si>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</si>
  <si>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</si>
  <si>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</si>
  <si>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</si>
  <si>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</si>
  <si>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</si>
  <si>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</si>
  <si>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</si>
  <si>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</si>
  <si>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</si>
  <si>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</si>
  <si>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</si>
  <si>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</si>
  <si>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</si>
  <si>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</si>
  <si>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</si>
  <si>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</si>
  <si>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</si>
  <si>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</si>
  <si>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</si>
  <si>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</si>
  <si>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</si>
  <si>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</si>
  <si>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</si>
  <si>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</si>
  <si>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</si>
  <si>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</si>
  <si>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</si>
  <si>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</si>
  <si>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</si>
  <si>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</si>
  <si>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</si>
  <si>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</si>
  <si>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</si>
  <si>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</si>
  <si>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</si>
  <si>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</si>
  <si>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</si>
  <si>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</si>
  <si>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</si>
  <si>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</si>
  <si>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</si>
  <si>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</si>
  <si>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</si>
  <si>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</si>
  <si>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</si>
  <si>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</si>
  <si>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</si>
  <si>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</si>
  <si>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</si>
  <si>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</si>
  <si>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</si>
  <si>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</si>
  <si>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</si>
  <si>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</si>
  <si>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</si>
  <si>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</si>
  <si>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</si>
  <si>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</si>
  <si>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</si>
  <si>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</si>
  <si>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</si>
  <si>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</si>
  <si>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</si>
  <si>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</si>
  <si>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</si>
  <si>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</si>
  <si>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</si>
  <si>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</si>
  <si>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</si>
  <si>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</si>
  <si>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</si>
  <si>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</si>
  <si>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</si>
  <si>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</si>
  <si>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</si>
  <si>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</si>
  <si>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</si>
  <si>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</si>
  <si>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</si>
  <si>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</si>
  <si>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</si>
  <si>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</si>
  <si>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</si>
  <si>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</si>
  <si>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</si>
  <si>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</si>
  <si>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</si>
  <si>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</si>
  <si>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</si>
  <si>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</si>
  <si>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</si>
  <si>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</si>
  <si>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</si>
  <si>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</si>
  <si>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</si>
  <si>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</si>
  <si>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</si>
  <si>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</si>
  <si>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</si>
  <si>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</si>
  <si>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</si>
  <si>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</si>
  <si>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</si>
  <si>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</si>
  <si>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</si>
  <si>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</si>
  <si>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</si>
  <si>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</si>
  <si>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</si>
  <si>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</si>
  <si>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</si>
  <si>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</si>
  <si>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</si>
  <si>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</si>
  <si>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</si>
  <si>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</si>
  <si>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</si>
  <si>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</si>
  <si>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</si>
  <si>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</si>
  <si>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</si>
  <si>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</si>
  <si>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</si>
  <si>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</si>
  <si>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</si>
  <si>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</si>
  <si>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</si>
  <si>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</si>
  <si>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</si>
  <si>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</si>
  <si>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</si>
  <si>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</si>
  <si>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</si>
  <si>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</si>
  <si>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</si>
  <si>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</si>
  <si>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</si>
  <si>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</si>
  <si>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</si>
  <si>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</si>
  <si>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</si>
  <si>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</si>
  <si>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</si>
  <si>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</si>
  <si>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</si>
  <si>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</si>
  <si>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</si>
  <si>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</si>
  <si>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</si>
  <si>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</si>
  <si>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</si>
  <si>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</si>
  <si>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</si>
  <si>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</si>
  <si>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</si>
  <si>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</si>
  <si>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</si>
  <si>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</si>
  <si>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</si>
  <si>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</si>
  <si>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</si>
  <si>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</si>
  <si>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</si>
  <si>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</si>
  <si>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</si>
  <si>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</si>
  <si>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</si>
  <si>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</si>
  <si>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</si>
  <si>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</si>
  <si>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</si>
  <si>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</si>
  <si>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</si>
  <si>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</si>
  <si>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</si>
  <si>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</si>
  <si>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</si>
  <si>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</si>
  <si>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</si>
  <si>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</si>
  <si>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</si>
  <si>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</si>
  <si>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</si>
  <si>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</si>
  <si>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</si>
  <si>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</si>
  <si>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</si>
  <si>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</si>
  <si>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</si>
  <si>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</si>
  <si>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</si>
  <si>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</si>
  <si>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</si>
  <si>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</si>
  <si>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</si>
  <si>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</si>
  <si>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</si>
  <si>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</si>
  <si>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</si>
  <si>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</si>
  <si>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</si>
  <si>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</si>
  <si>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</si>
  <si>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</si>
  <si>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</si>
  <si>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</si>
  <si>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</si>
  <si>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</si>
  <si>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</si>
  <si>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</si>
  <si>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</si>
  <si>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</si>
  <si>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</si>
  <si>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</si>
  <si>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</si>
  <si>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</si>
  <si>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</si>
  <si>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</si>
  <si>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</si>
  <si>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</si>
  <si>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</si>
  <si>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</si>
  <si>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</si>
  <si>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</si>
  <si>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</si>
  <si>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</si>
  <si>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</si>
  <si>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</si>
  <si>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</si>
  <si>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</si>
  <si>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</si>
  <si>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</si>
  <si>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</si>
  <si>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</si>
  <si>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</si>
  <si>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</si>
  <si>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</si>
  <si>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</si>
  <si>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</si>
  <si>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</si>
  <si>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</si>
  <si>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</si>
  <si>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</si>
  <si>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</si>
  <si>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</si>
  <si>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</si>
  <si>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</si>
  <si>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</si>
  <si>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</si>
  <si>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</si>
  <si>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</si>
  <si>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</si>
  <si>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</si>
  <si>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</si>
  <si>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</si>
  <si>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</si>
  <si>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</si>
  <si>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</si>
  <si>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</si>
  <si>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</si>
  <si>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</si>
  <si>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</si>
  <si>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</si>
  <si>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</si>
  <si>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</si>
  <si>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</si>
  <si>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</si>
  <si>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</si>
  <si>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</si>
  <si>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</si>
  <si>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</si>
  <si>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</si>
  <si>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</si>
  <si>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</si>
  <si>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</si>
  <si>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</si>
  <si>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</si>
  <si>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</si>
  <si>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</si>
  <si>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</si>
  <si>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</si>
  <si>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</si>
  <si>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</si>
  <si>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</si>
  <si>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</si>
  <si>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</si>
  <si>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</si>
  <si>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</si>
  <si>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</si>
  <si>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</si>
  <si>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</si>
  <si>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</si>
  <si>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</si>
  <si>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</si>
  <si>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</si>
  <si>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</si>
  <si>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</si>
  <si>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</si>
  <si>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</si>
  <si>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</si>
  <si>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</si>
  <si>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</si>
  <si>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</si>
  <si>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</si>
  <si>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</si>
  <si>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</si>
  <si>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</si>
  <si>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</si>
  <si>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</si>
  <si>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</si>
  <si>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</si>
  <si>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</si>
  <si>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</si>
  <si>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</si>
  <si>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</si>
  <si>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</si>
  <si>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</si>
  <si>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</si>
  <si>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</si>
  <si>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</si>
  <si>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</si>
  <si>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</si>
  <si>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</si>
  <si>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</si>
  <si>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</si>
  <si>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</si>
  <si>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</si>
  <si>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</si>
  <si>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</si>
  <si>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</si>
  <si>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</si>
  <si>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</si>
  <si>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</si>
  <si>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</si>
  <si>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</si>
  <si>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</si>
  <si>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</si>
  <si>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</si>
  <si>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</si>
  <si>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</si>
  <si>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</si>
  <si>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</si>
  <si>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</si>
  <si>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</si>
  <si>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</si>
  <si>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</si>
  <si>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</si>
  <si>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</si>
  <si>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</si>
  <si>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</si>
  <si>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</si>
  <si>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</si>
  <si>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</si>
  <si>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</si>
  <si>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</si>
  <si>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</si>
  <si>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</si>
  <si>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</si>
  <si>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</si>
  <si>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</si>
  <si>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</si>
  <si>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</si>
  <si>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</si>
  <si>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</si>
  <si>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</si>
  <si>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</si>
  <si>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</si>
  <si>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</si>
  <si>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</si>
  <si>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</si>
  <si>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</si>
  <si>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</si>
  <si>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</si>
  <si>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</si>
  <si>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</si>
  <si>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</si>
  <si>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</si>
  <si>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</si>
  <si>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</si>
  <si>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</si>
  <si>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</si>
  <si>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</si>
  <si>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</si>
  <si>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</si>
  <si>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</si>
  <si>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</si>
  <si>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</si>
  <si>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</si>
  <si>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</si>
  <si>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</si>
  <si>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</si>
  <si>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</si>
  <si>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</si>
  <si>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</si>
  <si>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</si>
  <si>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</si>
  <si>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</si>
  <si>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</si>
  <si>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</si>
  <si>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</si>
  <si>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</si>
  <si>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</si>
  <si>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</si>
  <si>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</si>
  <si>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</si>
  <si>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</si>
  <si>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</si>
  <si>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</si>
  <si>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</si>
  <si>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</si>
  <si>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</si>
  <si>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</si>
  <si>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</si>
  <si>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</si>
  <si>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</si>
  <si>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</si>
  <si>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</si>
  <si>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</si>
  <si>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</si>
  <si>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</si>
  <si>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</si>
  <si>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</si>
  <si>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</si>
  <si>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</si>
  <si>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</si>
  <si>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</si>
  <si>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</si>
  <si>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</si>
  <si>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</si>
  <si>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</si>
  <si>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</si>
  <si>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</si>
  <si>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</si>
  <si>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</si>
  <si>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</si>
  <si>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</si>
  <si>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</si>
  <si>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</si>
  <si>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</si>
  <si>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</si>
  <si>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</si>
  <si>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</si>
  <si>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</si>
  <si>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</si>
  <si>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</si>
  <si>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</si>
  <si>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</si>
  <si>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</si>
  <si>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</si>
  <si>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</si>
  <si>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</si>
  <si>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</si>
  <si>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</si>
  <si>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</si>
  <si>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</si>
  <si>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</si>
  <si>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</si>
  <si>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</si>
  <si>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</si>
  <si>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</si>
  <si>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</si>
  <si>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</si>
  <si>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</si>
  <si>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</si>
  <si>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</si>
  <si>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</si>
  <si>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</si>
  <si>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</si>
  <si>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</si>
  <si>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</si>
  <si>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</si>
  <si>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</si>
  <si>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</si>
  <si>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</si>
  <si>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</si>
  <si>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</si>
  <si>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</si>
  <si>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</si>
  <si>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</si>
  <si>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</si>
  <si>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</si>
  <si>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</si>
  <si>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</si>
  <si>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</si>
  <si>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</si>
  <si>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</si>
  <si>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</si>
  <si>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</si>
  <si>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</si>
  <si>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</si>
  <si>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</si>
  <si>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</si>
  <si>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</si>
  <si>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</si>
  <si>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</si>
  <si>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</si>
  <si>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</si>
  <si>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</si>
  <si>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</si>
  <si>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</si>
  <si>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</si>
  <si>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</si>
  <si>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</si>
  <si>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</si>
  <si>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</si>
  <si>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</si>
  <si>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</si>
  <si>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</si>
  <si>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</si>
  <si>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</si>
  <si>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</si>
  <si>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</si>
  <si>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</si>
  <si>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</si>
  <si>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</si>
  <si>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</si>
  <si>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</si>
  <si>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</si>
  <si>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</si>
  <si>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</si>
  <si>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</si>
  <si>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</si>
  <si>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</si>
  <si>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</si>
  <si>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</si>
  <si>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</si>
  <si>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</si>
  <si>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</si>
  <si>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</si>
  <si>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</si>
  <si>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</si>
  <si>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</si>
  <si>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</si>
  <si>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</si>
  <si>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</si>
  <si>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</si>
  <si>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</si>
  <si>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</si>
  <si>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</si>
  <si>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</si>
  <si>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</si>
  <si>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</si>
  <si>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</si>
  <si>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</si>
  <si>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</si>
  <si>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</si>
  <si>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</si>
  <si>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</si>
  <si>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</si>
  <si>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</si>
  <si>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</si>
  <si>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</si>
  <si>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</si>
  <si>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</si>
  <si>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</si>
  <si>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</si>
  <si>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</si>
  <si>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</si>
  <si>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</si>
  <si>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</si>
  <si>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</si>
  <si>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</si>
  <si>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</si>
  <si>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</si>
  <si>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</si>
  <si>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</si>
  <si>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</si>
  <si>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</si>
  <si>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</si>
  <si>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</si>
  <si>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</si>
  <si>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</si>
  <si>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</si>
  <si>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</si>
  <si>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</si>
  <si>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</si>
  <si>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</si>
  <si>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</si>
  <si>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</si>
  <si>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</si>
  <si>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</si>
  <si>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</si>
  <si>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</si>
  <si>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</si>
  <si>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</si>
  <si>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</si>
  <si>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</si>
  <si>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</si>
  <si>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</si>
  <si>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</si>
  <si>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</si>
  <si>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</si>
  <si>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</si>
  <si>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</si>
  <si>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</si>
  <si>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</si>
  <si>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</si>
  <si>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</si>
  <si>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</si>
  <si>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</si>
  <si>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</si>
  <si>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</si>
  <si>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</si>
  <si>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</si>
  <si>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</si>
  <si>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</si>
  <si>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</si>
  <si>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</si>
  <si>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</si>
  <si>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</si>
  <si>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</si>
  <si>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</si>
  <si>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</si>
  <si>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</si>
  <si>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</si>
  <si>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</si>
  <si>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</si>
  <si>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</si>
  <si>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</si>
  <si>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</si>
  <si>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</si>
  <si>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</si>
  <si>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</si>
  <si>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</si>
  <si>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</si>
  <si>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</si>
  <si>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</si>
  <si>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</si>
  <si>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</si>
  <si>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</si>
  <si>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</si>
  <si>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</si>
  <si>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</si>
  <si>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</si>
  <si>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</si>
  <si>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</si>
  <si>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</si>
  <si>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</si>
  <si>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</si>
  <si>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</si>
  <si>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</si>
  <si>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</si>
  <si>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</si>
  <si>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</si>
  <si>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</si>
  <si>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</si>
  <si>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</si>
  <si>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</si>
  <si>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</si>
  <si>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</si>
  <si>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</si>
  <si>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</si>
  <si>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</si>
  <si>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</si>
  <si>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</si>
  <si>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</si>
  <si>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</si>
  <si>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</si>
  <si>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</si>
  <si>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</si>
  <si>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</si>
  <si>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</si>
  <si>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</si>
  <si>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</si>
  <si>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</si>
  <si>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</si>
  <si>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</si>
  <si>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</si>
  <si>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</si>
  <si>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</si>
  <si>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</si>
  <si>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</si>
  <si>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</si>
  <si>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</si>
  <si>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</si>
  <si>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</si>
  <si>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</si>
  <si>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</si>
  <si>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</si>
  <si>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</si>
  <si>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</si>
  <si>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</si>
  <si>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</si>
  <si>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</si>
  <si>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</si>
  <si>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</si>
  <si>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</si>
  <si>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</si>
  <si>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</si>
  <si>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</si>
  <si>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</si>
  <si>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</si>
  <si>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</si>
  <si>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</si>
  <si>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</si>
  <si>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</si>
  <si>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</si>
  <si>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</si>
  <si>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</si>
  <si>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</si>
  <si>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</si>
  <si>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</si>
  <si>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</si>
  <si>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</si>
  <si>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</si>
  <si>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</si>
  <si>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</si>
  <si>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</si>
  <si>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</si>
  <si>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</si>
  <si>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</si>
  <si>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</si>
  <si>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</si>
  <si>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</si>
  <si>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</si>
  <si>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</si>
  <si>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</si>
  <si>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</si>
  <si>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</si>
  <si>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</si>
  <si>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</si>
  <si>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</si>
  <si>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</si>
  <si>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</si>
  <si>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</si>
  <si>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</si>
  <si>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</si>
  <si>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</si>
  <si>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</si>
  <si>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</si>
  <si>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</si>
  <si>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</si>
  <si>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</si>
  <si>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</si>
  <si>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</si>
  <si>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</si>
  <si>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</si>
  <si>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</si>
  <si>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</si>
  <si>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</si>
  <si>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</si>
  <si>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</si>
  <si>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</si>
  <si>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</si>
  <si>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</si>
  <si>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</si>
  <si>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</si>
  <si>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</si>
  <si>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</si>
  <si>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</si>
  <si>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</si>
  <si>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</si>
  <si>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</si>
  <si>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</si>
  <si>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</si>
  <si>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</si>
  <si>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</si>
  <si>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</si>
  <si>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</si>
  <si>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</si>
  <si>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</si>
  <si>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</si>
  <si>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</si>
  <si>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</si>
  <si>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</si>
  <si>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</si>
  <si>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</si>
  <si>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</si>
  <si>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</si>
  <si>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</si>
  <si>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</si>
  <si>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</si>
  <si>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</si>
  <si>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</si>
  <si>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</si>
  <si>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</si>
  <si>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</si>
  <si>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</si>
  <si>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</si>
  <si>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</si>
  <si>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</si>
  <si>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</si>
  <si>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</si>
  <si>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</si>
  <si>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</si>
  <si>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</si>
  <si>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</si>
  <si>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</si>
  <si>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</si>
  <si>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</si>
  <si>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</si>
  <si>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</si>
  <si>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</si>
  <si>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</si>
  <si>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</si>
  <si>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</si>
  <si>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</si>
  <si>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</si>
  <si>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</si>
  <si>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</si>
  <si>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</si>
  <si>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</si>
  <si>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</si>
  <si>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</si>
  <si>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</si>
  <si>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</si>
  <si>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</si>
  <si>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</si>
  <si>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</si>
  <si>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</si>
  <si>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</si>
  <si>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</si>
  <si>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</si>
  <si>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</si>
  <si>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</si>
  <si>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</si>
  <si>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</si>
  <si>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</si>
  <si>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</si>
  <si>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</si>
  <si>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</si>
  <si>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</si>
  <si>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</si>
  <si>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</si>
  <si>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</si>
  <si>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</si>
  <si>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</si>
  <si>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</si>
  <si>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</si>
  <si>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</si>
  <si>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</si>
  <si>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</si>
  <si>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</si>
  <si>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</si>
  <si>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</si>
  <si>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</si>
  <si>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</si>
  <si>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</si>
  <si>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</si>
  <si>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</si>
  <si>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</si>
  <si>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</si>
  <si>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</si>
  <si>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</si>
  <si>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</si>
  <si>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</si>
  <si>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</si>
  <si>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</si>
  <si>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</si>
  <si>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</si>
  <si>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</si>
  <si>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</si>
  <si>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</si>
  <si>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</si>
  <si>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</si>
  <si>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</si>
  <si>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</si>
  <si>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</si>
  <si>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</si>
  <si>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</si>
  <si>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</si>
  <si>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</si>
  <si>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</si>
  <si>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</si>
  <si>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</si>
  <si>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</si>
  <si>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</si>
  <si>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</si>
  <si>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</si>
  <si>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</si>
  <si>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</si>
  <si>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</si>
  <si>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</si>
  <si>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</si>
  <si>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</si>
  <si>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</si>
  <si>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</si>
  <si>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</si>
  <si>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</si>
  <si>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</si>
  <si>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</si>
  <si>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</si>
  <si>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</si>
  <si>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</si>
  <si>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</si>
  <si>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</si>
  <si>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</si>
  <si>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</si>
  <si>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</si>
  <si>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</si>
  <si>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</si>
  <si>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</si>
  <si>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</si>
  <si>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</si>
  <si>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</si>
  <si>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</si>
  <si>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</si>
  <si>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</si>
  <si>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</si>
  <si>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</si>
  <si>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</si>
  <si>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</si>
  <si>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</si>
  <si>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</si>
  <si>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</si>
  <si>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</si>
  <si>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</si>
  <si>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</si>
  <si>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</si>
  <si>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</si>
  <si>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</si>
  <si>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</si>
  <si>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</si>
  <si>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</si>
  <si>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</si>
  <si>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</si>
  <si>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</si>
  <si>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</si>
  <si>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</si>
  <si>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</si>
  <si>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</si>
  <si>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</si>
  <si>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</si>
  <si>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</si>
  <si>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</si>
  <si>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</si>
  <si>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</si>
  <si>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</si>
  <si>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</si>
  <si>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</si>
  <si>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</si>
  <si>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</si>
  <si>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</si>
  <si>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</si>
  <si>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</si>
  <si>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</si>
  <si>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</si>
  <si>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</si>
  <si>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</si>
  <si>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</si>
  <si>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</si>
  <si>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</si>
  <si>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</si>
  <si>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</si>
  <si>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</si>
  <si>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</si>
  <si>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</si>
  <si>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</si>
  <si>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</si>
  <si>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</si>
  <si>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</si>
  <si>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</si>
  <si>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</si>
  <si>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</si>
  <si>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</si>
  <si>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</si>
  <si>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</si>
  <si>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</si>
  <si>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</si>
  <si>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</si>
  <si>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</si>
  <si>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</si>
  <si>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</si>
  <si>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</si>
  <si>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</si>
  <si>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</si>
  <si>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</si>
  <si>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</si>
  <si>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</si>
  <si>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</si>
  <si>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</si>
  <si>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</si>
  <si>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</si>
  <si>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</si>
  <si>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</si>
  <si>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</si>
  <si>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</si>
  <si>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</si>
  <si>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</si>
  <si>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</si>
  <si>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</si>
  <si>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</si>
  <si>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</si>
  <si>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</si>
  <si>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</si>
  <si>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</si>
  <si>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</si>
  <si>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</si>
  <si>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</si>
  <si>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</si>
  <si>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</si>
  <si>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</si>
  <si>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</si>
  <si>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</si>
  <si>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</si>
  <si>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</si>
  <si>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</si>
  <si>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</si>
  <si>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</si>
  <si>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</si>
  <si>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</si>
  <si>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</si>
  <si>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</si>
  <si>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</si>
  <si>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</si>
  <si>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</si>
  <si>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</si>
  <si>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</si>
  <si>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</si>
  <si>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</si>
  <si>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</si>
  <si>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</si>
  <si>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</si>
  <si>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</si>
  <si>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</si>
  <si>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</si>
  <si>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</si>
  <si>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</si>
  <si>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</si>
  <si>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</si>
  <si>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</si>
  <si>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</si>
  <si>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</si>
  <si>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</si>
  <si>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</si>
  <si>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</si>
  <si>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</si>
  <si>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</si>
  <si>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</si>
  <si>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</si>
  <si>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</si>
  <si>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</si>
  <si>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</si>
  <si>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</si>
  <si>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</si>
  <si>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</si>
  <si>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</si>
  <si>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</si>
  <si>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</si>
  <si>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</si>
  <si>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</si>
  <si>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</si>
  <si>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</si>
  <si>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</si>
  <si>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</si>
  <si>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</si>
  <si>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</si>
  <si>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</si>
  <si>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</si>
  <si>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</si>
  <si>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</si>
  <si>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</si>
  <si>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</si>
  <si>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</si>
  <si>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</si>
  <si>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</si>
  <si>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</si>
  <si>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</si>
  <si>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</si>
  <si>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</si>
  <si>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</si>
  <si>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</si>
  <si>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</si>
  <si>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</si>
  <si>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</si>
  <si>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</si>
  <si>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</si>
  <si>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</si>
  <si>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</si>
  <si>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</si>
  <si>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</si>
  <si>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</si>
  <si>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</si>
  <si>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</si>
  <si>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</si>
  <si>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</si>
  <si>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</si>
  <si>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</si>
  <si>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</si>
  <si>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</si>
  <si>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</si>
  <si>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</si>
  <si>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</si>
  <si>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</si>
  <si>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</si>
  <si>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</si>
  <si>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</si>
  <si>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</si>
  <si>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</si>
  <si>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</si>
  <si>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</si>
  <si>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</si>
  <si>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</si>
  <si>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</si>
  <si>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</si>
  <si>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</si>
  <si>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</si>
  <si>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</si>
  <si>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</si>
  <si>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</si>
  <si>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</si>
  <si>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</si>
  <si>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</si>
  <si>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</si>
  <si>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</si>
  <si>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</si>
  <si>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</si>
  <si>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</si>
  <si>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</si>
  <si>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</si>
  <si>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</si>
  <si>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</si>
  <si>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</si>
  <si>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</si>
  <si>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</si>
  <si>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</si>
  <si>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</si>
  <si>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</si>
  <si>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</si>
  <si>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</si>
  <si>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</si>
  <si>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</si>
  <si>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</si>
  <si>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</si>
  <si>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</si>
  <si>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</si>
  <si>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</si>
  <si>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</si>
  <si>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</si>
  <si>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</si>
  <si>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</si>
  <si>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</si>
  <si>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</si>
  <si>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</si>
  <si>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</si>
  <si>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</si>
  <si>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</si>
  <si>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</si>
  <si>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</si>
  <si>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</si>
  <si>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</si>
  <si>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</si>
  <si>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</si>
  <si>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</si>
  <si>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</si>
  <si>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</si>
  <si>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</si>
  <si>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</si>
  <si>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</si>
  <si>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</si>
  <si>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</si>
  <si>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</si>
  <si>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</si>
  <si>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</si>
  <si>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</si>
  <si>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</si>
  <si>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</si>
  <si>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</si>
  <si>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</si>
  <si>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</si>
  <si>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</si>
  <si>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</si>
  <si>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</si>
  <si>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</si>
  <si>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</si>
  <si>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</si>
  <si>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</si>
  <si>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</si>
  <si>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</si>
  <si>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</si>
  <si>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</si>
  <si>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</si>
  <si>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</si>
  <si>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</si>
  <si>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</si>
  <si>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</si>
  <si>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</si>
  <si>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</si>
  <si>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</si>
  <si>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</si>
  <si>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</si>
  <si>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</si>
  <si>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</si>
  <si>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</si>
  <si>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</si>
  <si>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</si>
  <si>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</si>
  <si>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</si>
  <si>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</si>
  <si>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</si>
  <si>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</si>
  <si>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</si>
  <si>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</si>
  <si>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</si>
  <si>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</si>
  <si>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</si>
  <si>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</si>
  <si>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</si>
  <si>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</si>
  <si>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</si>
  <si>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</si>
  <si>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</si>
  <si>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</si>
  <si>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</si>
  <si>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</si>
  <si>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</si>
  <si>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</si>
  <si>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</si>
  <si>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</si>
  <si>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</si>
  <si>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</si>
  <si>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</si>
  <si>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</si>
  <si>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</si>
  <si>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</si>
  <si>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</si>
  <si>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</si>
  <si>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</si>
  <si>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</si>
  <si>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</si>
  <si>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</si>
  <si>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</si>
  <si>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</si>
  <si>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</si>
  <si>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</si>
  <si>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</si>
  <si>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</si>
  <si>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</si>
  <si>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</si>
  <si>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</si>
  <si>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</si>
  <si>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</si>
  <si>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</si>
  <si>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</si>
  <si>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</si>
  <si>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</si>
  <si>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</si>
  <si>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</si>
  <si>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</si>
  <si>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</si>
  <si>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</si>
  <si>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</si>
  <si>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</si>
  <si>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</si>
  <si>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</si>
  <si>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</si>
  <si>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</si>
  <si>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</si>
  <si>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</si>
  <si>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</si>
  <si>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</si>
  <si>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</si>
  <si>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</si>
  <si>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</si>
  <si>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</si>
  <si>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</si>
  <si>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</si>
  <si>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</si>
  <si>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</si>
  <si>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</si>
  <si>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</si>
  <si>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</si>
  <si>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</si>
  <si>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</si>
  <si>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</si>
  <si>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</si>
  <si>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</si>
  <si>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</si>
  <si>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</si>
  <si>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</si>
  <si>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</si>
  <si>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</si>
  <si>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</si>
  <si>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</si>
  <si>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</si>
  <si>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</si>
  <si>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</si>
  <si>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</si>
  <si>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</si>
  <si>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</si>
  <si>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</si>
  <si>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</si>
  <si>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</si>
  <si>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</si>
  <si>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</si>
  <si>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</si>
  <si>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</si>
  <si>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</si>
  <si>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</si>
  <si>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</si>
  <si>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</si>
  <si>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</si>
  <si>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</si>
  <si>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</si>
  <si>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</si>
  <si>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</si>
  <si>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</si>
  <si>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</si>
  <si>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</si>
  <si>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</si>
  <si>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</si>
  <si>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</si>
  <si>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</si>
  <si>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</si>
  <si>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</si>
  <si>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</si>
  <si>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</si>
  <si>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</si>
  <si>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</si>
  <si>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</si>
  <si>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</si>
  <si>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</si>
  <si>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</si>
  <si>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</si>
  <si>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</si>
  <si>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</si>
  <si>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</si>
  <si>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</si>
  <si>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</si>
  <si>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</si>
  <si>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</si>
  <si>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</si>
  <si>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</si>
  <si>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</si>
  <si>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</si>
  <si>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</si>
  <si>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</si>
  <si>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</si>
  <si>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</si>
  <si>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</si>
  <si>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</si>
  <si>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</si>
  <si>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</si>
  <si>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</si>
  <si>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</si>
  <si>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</si>
  <si>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</si>
  <si>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</si>
  <si>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</si>
  <si>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</si>
  <si>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</si>
  <si>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</si>
  <si>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</si>
  <si>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</si>
  <si>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</si>
  <si>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</si>
  <si>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</si>
  <si>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</si>
  <si>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</si>
  <si>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</si>
  <si>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</si>
  <si>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</si>
  <si>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</si>
  <si>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</si>
  <si>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</si>
  <si>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</si>
  <si>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</si>
  <si>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</si>
  <si>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</si>
  <si>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</si>
  <si>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</si>
  <si>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</si>
  <si>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</si>
  <si>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</si>
  <si>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</si>
  <si>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</si>
  <si>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</si>
  <si>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</si>
  <si>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</si>
  <si>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</si>
  <si>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</si>
  <si>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</si>
  <si>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</si>
  <si>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</si>
  <si>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</si>
  <si>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</si>
  <si>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</si>
  <si>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</si>
  <si>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</si>
  <si>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</si>
  <si>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</si>
  <si>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</si>
  <si>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</si>
  <si>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</si>
  <si>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</si>
  <si>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</si>
  <si>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</si>
  <si>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</si>
  <si>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</si>
  <si>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</si>
  <si>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</si>
  <si>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</si>
  <si>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</si>
  <si>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</si>
  <si>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</si>
  <si>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</si>
  <si>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</si>
  <si>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</si>
  <si>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</si>
  <si>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</si>
  <si>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</si>
  <si>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</si>
  <si>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</si>
  <si>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</si>
  <si>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</si>
  <si>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</si>
  <si>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</si>
  <si>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</si>
  <si>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</si>
  <si>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</si>
  <si>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</si>
  <si>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</si>
  <si>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</si>
  <si>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</si>
  <si>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</si>
  <si>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</si>
  <si>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</si>
  <si>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</si>
  <si>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</si>
  <si>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</si>
  <si>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</si>
  <si>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</si>
  <si>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</si>
  <si>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</si>
  <si>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</si>
  <si>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</si>
  <si>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</si>
  <si>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</si>
  <si>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</si>
  <si>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</si>
  <si>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</si>
  <si>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</si>
  <si>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</si>
  <si>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</si>
  <si>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</si>
  <si>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</si>
  <si>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</si>
  <si>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</si>
  <si>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</si>
  <si>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</si>
  <si>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</si>
  <si>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</si>
  <si>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</si>
  <si>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</si>
  <si>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</si>
  <si>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</si>
  <si>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</si>
  <si>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</si>
  <si>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</si>
  <si>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</si>
  <si>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</si>
  <si>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</si>
  <si>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</si>
  <si>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</si>
  <si>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</si>
  <si>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</si>
  <si>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</si>
  <si>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</si>
  <si>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</si>
  <si>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</si>
  <si>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</si>
  <si>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</si>
  <si>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</si>
  <si>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</si>
  <si>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</si>
  <si>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</si>
  <si>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</si>
  <si>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</si>
  <si>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</si>
  <si>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</si>
  <si>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</si>
  <si>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</si>
  <si>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</si>
  <si>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</si>
  <si>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</si>
  <si>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</si>
  <si>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</si>
  <si>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</si>
  <si>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</si>
  <si>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</si>
  <si>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</si>
  <si>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</si>
  <si>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</si>
  <si>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</si>
  <si>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</si>
  <si>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</si>
  <si>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</si>
  <si>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</si>
  <si>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</si>
  <si>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</si>
  <si>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</si>
  <si>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</si>
  <si>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</si>
  <si>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</si>
  <si>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</si>
  <si>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</si>
  <si>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</si>
  <si>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</si>
  <si>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</si>
  <si>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</si>
  <si>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</si>
  <si>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</si>
  <si>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</si>
  <si>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</si>
  <si>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</si>
  <si>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</si>
  <si>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</si>
  <si>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</si>
  <si>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</si>
  <si>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</si>
  <si>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</si>
  <si>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</si>
  <si>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</si>
  <si>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</si>
  <si>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</si>
  <si>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</si>
  <si>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</si>
  <si>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</si>
  <si>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</si>
  <si>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</si>
  <si>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</si>
  <si>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</si>
  <si>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</si>
  <si>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</si>
  <si>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</si>
  <si>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</si>
  <si>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</si>
  <si>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</si>
  <si>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</si>
  <si>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</si>
  <si>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</si>
  <si>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</si>
  <si>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</si>
  <si>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</si>
  <si>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</si>
  <si>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</si>
  <si>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</si>
  <si>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</si>
  <si>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</si>
  <si>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</si>
  <si>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</si>
  <si>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</si>
  <si>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</si>
  <si>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</si>
  <si>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</si>
  <si>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</si>
  <si>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</si>
  <si>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</si>
  <si>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</si>
  <si>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</si>
  <si>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</si>
  <si>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</si>
  <si>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</si>
  <si>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</si>
  <si>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</si>
  <si>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</si>
  <si>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</si>
  <si>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</si>
  <si>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</si>
  <si>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</si>
  <si>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</si>
  <si>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</si>
  <si>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</si>
  <si>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</si>
  <si>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</si>
  <si>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</si>
  <si>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</si>
  <si>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</si>
  <si>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</si>
  <si>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</si>
  <si>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</si>
  <si>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</si>
  <si>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</si>
  <si>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</si>
  <si>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</si>
  <si>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</si>
  <si>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</si>
  <si>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</si>
  <si>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</si>
  <si>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</si>
  <si>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</si>
  <si>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</si>
  <si>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</si>
  <si>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</si>
  <si>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</si>
  <si>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</si>
  <si>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</si>
  <si>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</si>
  <si>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</si>
  <si>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</si>
  <si>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</si>
  <si>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</si>
  <si>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</si>
  <si>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</si>
  <si>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</si>
  <si>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</si>
  <si>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</si>
  <si>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</si>
  <si>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</si>
  <si>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</si>
  <si>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</si>
  <si>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</si>
  <si>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</si>
  <si>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</si>
  <si>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</si>
  <si>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</si>
  <si>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</si>
  <si>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</si>
  <si>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</si>
  <si>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</si>
  <si>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</si>
  <si>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</si>
  <si>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</si>
  <si>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</si>
  <si>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</si>
  <si>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</si>
  <si>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</si>
  <si>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</si>
  <si>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</si>
  <si>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</si>
  <si>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</si>
  <si>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</si>
  <si>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</si>
  <si>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</si>
  <si>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</si>
  <si>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</si>
  <si>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</si>
  <si>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</si>
  <si>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</si>
  <si>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</si>
  <si>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</si>
  <si>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</si>
  <si>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</si>
  <si>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</si>
  <si>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</si>
  <si>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</si>
  <si>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</si>
  <si>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</si>
  <si>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</si>
  <si>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</si>
  <si>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</si>
  <si>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</si>
  <si>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</si>
  <si>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</si>
  <si>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</si>
  <si>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</si>
  <si>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</si>
  <si>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</si>
  <si>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</si>
  <si>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</si>
  <si>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</si>
  <si>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</si>
  <si>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</si>
  <si>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</si>
  <si>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</si>
  <si>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</si>
  <si>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</si>
  <si>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</si>
  <si>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</si>
  <si>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</si>
  <si>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</si>
  <si>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</si>
  <si>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</si>
  <si>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</si>
  <si>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</si>
  <si>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</si>
  <si>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</si>
  <si>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</si>
  <si>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</si>
  <si>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</si>
  <si>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</si>
  <si>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</si>
  <si>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</si>
  <si>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</si>
  <si>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</si>
  <si>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</si>
  <si>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</si>
  <si>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</si>
  <si>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</si>
  <si>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</si>
  <si>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</si>
  <si>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</si>
  <si>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</si>
  <si>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</si>
  <si>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</si>
  <si>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</si>
  <si>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</si>
  <si>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</si>
  <si>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</si>
  <si>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</si>
  <si>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</si>
  <si>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</si>
  <si>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</si>
  <si>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</si>
  <si>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</si>
  <si>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</si>
  <si>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</si>
  <si>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</si>
  <si>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</si>
  <si>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</si>
  <si>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</si>
  <si>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</si>
  <si>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</si>
  <si>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</si>
  <si>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</si>
  <si>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</si>
  <si>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</si>
  <si>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</si>
  <si>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</si>
  <si>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</si>
  <si>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</si>
  <si>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</si>
  <si>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</si>
  <si>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</si>
  <si>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</si>
  <si>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</si>
  <si>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</si>
  <si>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</si>
  <si>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</si>
  <si>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</si>
  <si>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</si>
  <si>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</si>
  <si>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</si>
  <si>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</si>
  <si>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</si>
  <si>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</si>
  <si>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</si>
  <si>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</si>
  <si>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</si>
  <si>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</si>
  <si>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</si>
  <si>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</si>
  <si>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</si>
  <si>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</si>
  <si>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</si>
  <si>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</si>
  <si>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</si>
  <si>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</si>
  <si>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</si>
  <si>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</si>
  <si>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</si>
  <si>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</si>
  <si>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</si>
  <si>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</si>
  <si>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</si>
  <si>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</si>
  <si>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</si>
  <si>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</si>
  <si>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</si>
  <si>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</si>
  <si>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</si>
  <si>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</si>
  <si>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</si>
  <si>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</si>
  <si>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</si>
  <si>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</si>
  <si>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</si>
  <si>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</si>
  <si>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</si>
  <si>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</si>
  <si>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</si>
  <si>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</si>
  <si>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</si>
  <si>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</si>
  <si>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</si>
  <si>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</si>
  <si>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</si>
  <si>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</si>
  <si>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</si>
  <si>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</si>
  <si>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</si>
  <si>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</si>
  <si>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</si>
  <si>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</si>
  <si>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</si>
  <si>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</si>
  <si>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</si>
  <si>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</si>
  <si>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</si>
  <si>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</si>
  <si>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</si>
  <si>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</si>
  <si>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</si>
  <si>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</si>
  <si>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</si>
  <si>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</si>
  <si>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</si>
  <si>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</si>
  <si>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</si>
  <si>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</si>
  <si>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</si>
  <si>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</si>
  <si>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</si>
  <si>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</si>
  <si>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</si>
  <si>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</si>
  <si>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</si>
  <si>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</si>
  <si>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</si>
  <si>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</si>
  <si>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</si>
  <si>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</si>
  <si>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</si>
  <si>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</si>
  <si>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</si>
  <si>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</si>
  <si>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</si>
  <si>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</si>
  <si>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</si>
  <si>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</si>
  <si>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</si>
  <si>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</si>
  <si>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</si>
  <si>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</si>
  <si>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</si>
  <si>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</si>
  <si>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</si>
  <si>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</si>
  <si>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</si>
  <si>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</si>
  <si>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</si>
  <si>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</si>
  <si>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</si>
  <si>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</si>
  <si>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</si>
  <si>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</si>
  <si>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</si>
  <si>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</si>
  <si>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</si>
  <si>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</si>
  <si>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</si>
  <si>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</si>
  <si>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</si>
  <si>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</si>
  <si>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</si>
  <si>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</si>
  <si>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</si>
  <si>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</si>
  <si>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</si>
  <si>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</si>
  <si>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</si>
  <si>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</si>
  <si>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</si>
  <si>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</si>
  <si>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</si>
  <si>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</si>
  <si>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</si>
  <si>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</si>
  <si>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</si>
  <si>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</si>
  <si>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</si>
  <si>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</si>
  <si>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</si>
  <si>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</si>
  <si>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</si>
  <si>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</si>
  <si>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</si>
  <si>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</si>
  <si>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</si>
  <si>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</si>
  <si>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</si>
  <si>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</si>
  <si>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</si>
  <si>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</si>
  <si>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</si>
  <si>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</si>
  <si>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</si>
  <si>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</si>
  <si>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</si>
  <si>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</si>
  <si>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</si>
  <si>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</si>
  <si>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</si>
  <si>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</si>
  <si>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</si>
  <si>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</si>
  <si>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</si>
  <si>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</si>
  <si>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</si>
  <si>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</si>
  <si>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</si>
  <si>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</si>
  <si>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</si>
  <si>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</si>
  <si>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</si>
  <si>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</si>
  <si>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</si>
  <si>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</si>
  <si>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</si>
  <si>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</si>
  <si>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</si>
  <si>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</si>
  <si>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</si>
  <si>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</si>
  <si>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</si>
  <si>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</si>
  <si>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</si>
  <si>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</si>
  <si>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</si>
  <si>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</si>
  <si>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</si>
  <si>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</si>
  <si>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</si>
  <si>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</si>
  <si>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</si>
  <si>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</si>
  <si>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</si>
  <si>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</si>
  <si>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</si>
  <si>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</si>
  <si>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</si>
  <si>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</si>
  <si>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</si>
  <si>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</si>
  <si>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</si>
  <si>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</si>
  <si>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</si>
  <si>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</si>
  <si>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</si>
  <si>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</si>
  <si>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</si>
  <si>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</si>
  <si>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</si>
  <si>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</si>
  <si>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</si>
  <si>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</si>
  <si>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</si>
  <si>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</si>
  <si>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</si>
  <si>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</si>
  <si>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</si>
  <si>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</si>
  <si>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</si>
  <si>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</si>
  <si>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</si>
  <si>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</si>
  <si>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</si>
  <si>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</si>
  <si>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</si>
  <si>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</si>
  <si>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</si>
  <si>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</si>
  <si>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</si>
  <si>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</si>
  <si>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</si>
  <si>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</si>
  <si>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</si>
  <si>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</si>
  <si>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</si>
  <si>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</si>
  <si>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</si>
  <si>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</si>
  <si>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</si>
  <si>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</si>
  <si>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</si>
  <si>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</si>
  <si>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</si>
  <si>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</si>
  <si>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</si>
  <si>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</si>
  <si>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</si>
  <si>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</si>
  <si>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</si>
  <si>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</si>
  <si>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</si>
  <si>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</si>
  <si>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</si>
  <si>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</si>
  <si>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</si>
  <si>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</si>
  <si>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</si>
  <si>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</si>
  <si>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</si>
  <si>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</si>
  <si>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</si>
  <si>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</si>
  <si>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</si>
  <si>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</si>
  <si>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</si>
  <si>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</si>
  <si>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</si>
  <si>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</si>
  <si>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</si>
  <si>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</si>
  <si>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</si>
  <si>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</si>
  <si>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</si>
  <si>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</si>
  <si>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</si>
  <si>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</si>
  <si>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</si>
  <si>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</si>
  <si>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</si>
  <si>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</si>
  <si>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</si>
  <si>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</si>
  <si>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</si>
  <si>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</si>
  <si>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</si>
  <si>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</si>
  <si>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</si>
  <si>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</si>
  <si>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</si>
  <si>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</si>
  <si>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</si>
  <si>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</si>
  <si>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</si>
  <si>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</si>
  <si>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</si>
  <si>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</si>
  <si>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</si>
  <si>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</si>
  <si>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</si>
  <si>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</si>
  <si>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</si>
  <si>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</si>
  <si>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</si>
  <si>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</si>
  <si>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</si>
  <si>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</si>
  <si>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</si>
  <si>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</si>
  <si>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</si>
  <si>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</si>
  <si>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</si>
  <si>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</si>
  <si>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</si>
  <si>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</si>
  <si>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</si>
  <si>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</si>
  <si>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</si>
  <si>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</si>
  <si>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</si>
  <si>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</si>
  <si>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</si>
  <si>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</si>
  <si>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</si>
  <si>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</si>
  <si>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</si>
  <si>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</si>
  <si>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</si>
  <si>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</si>
  <si>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</si>
  <si>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</si>
  <si>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</si>
  <si>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</si>
  <si>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</si>
  <si>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</si>
  <si>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</si>
  <si>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</si>
  <si>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</si>
  <si>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</si>
  <si>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</si>
  <si>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</si>
  <si>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</si>
  <si>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</si>
  <si>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</si>
  <si>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</si>
  <si>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</si>
  <si>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</si>
  <si>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</si>
  <si>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</si>
  <si>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</si>
  <si>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</si>
  <si>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</si>
  <si>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</si>
  <si>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</si>
  <si>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</si>
  <si>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</si>
  <si>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</si>
  <si>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</si>
  <si>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</si>
  <si>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</si>
  <si>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</si>
  <si>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</si>
  <si>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</si>
  <si>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</si>
  <si>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</si>
  <si>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</si>
  <si>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</si>
  <si>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</si>
  <si>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</si>
  <si>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</si>
  <si>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</si>
  <si>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</si>
  <si>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</si>
  <si>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</si>
  <si>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</si>
  <si>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</si>
  <si>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</si>
  <si>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</si>
  <si>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</si>
  <si>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</si>
  <si>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</si>
  <si>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</si>
  <si>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</si>
  <si>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</si>
  <si>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</si>
  <si>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</si>
  <si>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</si>
  <si>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</si>
  <si>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</si>
  <si>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</si>
  <si>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</si>
  <si>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</si>
  <si>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</si>
  <si>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</si>
  <si>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</si>
  <si>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</si>
  <si>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</si>
  <si>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</si>
  <si>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</si>
  <si>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</si>
  <si>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</si>
  <si>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</si>
  <si>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</si>
  <si>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</si>
  <si>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</si>
  <si>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</si>
  <si>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</si>
  <si>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</si>
  <si>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</si>
  <si>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</si>
  <si>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</si>
  <si>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</si>
  <si>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</si>
  <si>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</si>
  <si>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</si>
  <si>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</si>
  <si>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</si>
  <si>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</si>
  <si>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</si>
  <si>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</si>
  <si>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</si>
  <si>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</si>
  <si>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</si>
  <si>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</si>
  <si>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</si>
  <si>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</si>
  <si>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</si>
  <si>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</si>
  <si>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</si>
  <si>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</si>
  <si>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</si>
  <si>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</si>
  <si>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</si>
  <si>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</si>
  <si>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</si>
  <si>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</si>
  <si>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</si>
  <si>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</si>
  <si>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</si>
  <si>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</si>
  <si>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</si>
  <si>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</si>
  <si>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</si>
  <si>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</si>
  <si>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</si>
  <si>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</si>
  <si>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</si>
  <si>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</si>
  <si>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</si>
  <si>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</si>
  <si>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</si>
  <si>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</si>
  <si>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</si>
  <si>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</si>
  <si>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</si>
  <si>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</si>
  <si>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</si>
  <si>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</si>
  <si>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</si>
  <si>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</si>
  <si>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</si>
  <si>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</si>
  <si>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</si>
  <si>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</si>
  <si>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</si>
  <si>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</si>
  <si>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</si>
  <si>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</si>
  <si>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</si>
  <si>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</si>
  <si>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</si>
  <si>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</si>
  <si>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</si>
  <si>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</si>
  <si>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</si>
  <si>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</si>
  <si>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</si>
  <si>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</si>
  <si>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</si>
  <si>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</si>
  <si>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</si>
  <si>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</si>
  <si>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</si>
  <si>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</si>
  <si>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</si>
  <si>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</si>
  <si>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</si>
  <si>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</si>
  <si>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</si>
  <si>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</si>
  <si>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</si>
  <si>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</si>
  <si>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</si>
  <si>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</si>
  <si>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</si>
  <si>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</si>
  <si>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</si>
  <si>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</si>
  <si>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</si>
  <si>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</si>
  <si>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</si>
  <si>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</si>
  <si>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</si>
  <si>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</si>
  <si>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</si>
  <si>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</si>
  <si>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</si>
  <si>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</si>
  <si>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</si>
  <si>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</si>
  <si>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</si>
  <si>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</si>
  <si>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</si>
  <si>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</si>
  <si>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</si>
  <si>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</si>
  <si>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</si>
  <si>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</si>
  <si>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</si>
  <si>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</si>
  <si>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</si>
  <si>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</si>
  <si>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</si>
  <si>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</si>
  <si>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</si>
  <si>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</si>
  <si>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</si>
  <si>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</si>
  <si>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</si>
  <si>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</si>
  <si>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</si>
  <si>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</si>
  <si>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</si>
  <si>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</si>
  <si>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</si>
  <si>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</si>
  <si>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</si>
  <si>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</si>
  <si>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</si>
  <si>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</si>
  <si>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</si>
  <si>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</si>
  <si>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</si>
  <si>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</si>
  <si>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</si>
  <si>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</si>
  <si>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</si>
  <si>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</si>
  <si>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</si>
  <si>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</si>
  <si>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</si>
  <si>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</si>
  <si>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</si>
  <si>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</si>
  <si>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</si>
  <si>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</si>
  <si>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</si>
  <si>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</si>
  <si>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</si>
  <si>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</si>
  <si>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</si>
  <si>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</si>
  <si>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</si>
  <si>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</si>
  <si>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</si>
  <si>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</si>
  <si>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</si>
  <si>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</si>
  <si>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</si>
  <si>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</si>
  <si>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</si>
  <si>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</si>
  <si>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</si>
  <si>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</si>
  <si>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</si>
  <si>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</si>
  <si>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</si>
  <si>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</si>
  <si>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</si>
  <si>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</si>
  <si>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</si>
  <si>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</si>
  <si>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</si>
  <si>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</si>
  <si>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</si>
  <si>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</si>
  <si>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</si>
  <si>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</si>
  <si>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</si>
  <si>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</si>
  <si>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</si>
  <si>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</si>
  <si>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</si>
  <si>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</si>
  <si>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</si>
  <si>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</si>
  <si>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</si>
  <si>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</si>
  <si>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</si>
  <si>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</si>
  <si>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</si>
  <si>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</si>
  <si>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</si>
  <si>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</si>
  <si>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</si>
  <si>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</si>
  <si>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</si>
  <si>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</si>
  <si>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</si>
  <si>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</si>
  <si>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</si>
  <si>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</si>
  <si>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</si>
  <si>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</si>
  <si>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</si>
  <si>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</si>
  <si>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</si>
  <si>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</si>
  <si>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</si>
  <si>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</si>
  <si>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</si>
  <si>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</si>
  <si>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</si>
  <si>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</si>
  <si>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</si>
  <si>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</si>
  <si>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</si>
  <si>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</si>
  <si>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</si>
  <si>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</si>
  <si>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</si>
  <si>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</si>
  <si>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</si>
  <si>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</si>
  <si>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</si>
  <si>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</si>
  <si>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</si>
  <si>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</si>
  <si>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</si>
  <si>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</si>
  <si>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</si>
  <si>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</si>
  <si>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</si>
  <si>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</si>
  <si>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</si>
  <si>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</si>
  <si>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</si>
  <si>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</si>
  <si>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</si>
  <si>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</si>
  <si>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</si>
  <si>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</si>
  <si>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</si>
  <si>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</si>
  <si>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</si>
  <si>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</si>
  <si>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</si>
  <si>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</si>
  <si>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</si>
  <si>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</si>
  <si>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</si>
  <si>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</si>
  <si>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</si>
  <si>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</si>
  <si>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</si>
  <si>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</si>
  <si>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</si>
  <si>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</si>
  <si>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</si>
  <si>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</si>
  <si>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</si>
  <si>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</si>
  <si>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</si>
  <si>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</si>
  <si>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</si>
  <si>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</si>
  <si>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</si>
  <si>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</si>
  <si>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</si>
  <si>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</si>
  <si>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</si>
  <si>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</si>
  <si>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</si>
  <si>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</si>
  <si>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</si>
  <si>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</si>
  <si>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</si>
  <si>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</si>
  <si>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</si>
  <si>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</si>
  <si>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</si>
  <si>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</si>
  <si>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</si>
  <si>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</si>
  <si>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</si>
  <si>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</si>
  <si>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</si>
  <si>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</si>
  <si>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</si>
  <si>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</si>
  <si>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</si>
  <si>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</si>
  <si>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</si>
  <si>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</si>
  <si>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</si>
  <si>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</si>
  <si>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</si>
  <si>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</si>
  <si>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</si>
  <si>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</si>
  <si>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</si>
  <si>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</si>
  <si>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</si>
  <si>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</si>
  <si>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</si>
  <si>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</si>
  <si>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</si>
  <si>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</si>
  <si>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</si>
  <si>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</si>
  <si>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</si>
  <si>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</si>
  <si>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</si>
  <si>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</si>
  <si>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</si>
  <si>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</si>
  <si>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</si>
  <si>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</si>
  <si>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</si>
  <si>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</si>
  <si>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</si>
  <si>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</si>
  <si>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</si>
  <si>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</si>
  <si>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</si>
  <si>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</si>
  <si>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</si>
  <si>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</si>
  <si>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</si>
  <si>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</si>
  <si>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</si>
  <si>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</si>
  <si>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</si>
  <si>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</si>
  <si>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</si>
  <si>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</si>
  <si>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</si>
  <si>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</si>
  <si>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</si>
  <si>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</si>
  <si>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</si>
  <si>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</si>
  <si>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</si>
  <si>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</si>
  <si>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</si>
  <si>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</si>
  <si>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</si>
  <si>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</si>
  <si>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</si>
  <si>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</si>
  <si>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</si>
  <si>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</si>
  <si>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</si>
  <si>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</si>
  <si>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</si>
  <si>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</si>
  <si>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</si>
  <si>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</si>
  <si>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</si>
  <si>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</si>
  <si>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</si>
  <si>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</si>
  <si>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</si>
  <si>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</si>
  <si>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</si>
  <si>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</si>
  <si>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</si>
  <si>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</si>
  <si>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</si>
  <si>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</si>
  <si>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</si>
  <si>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</si>
  <si>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</si>
  <si>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</si>
  <si>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</si>
  <si>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</si>
  <si>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</si>
  <si>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</si>
  <si>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</si>
  <si>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</si>
  <si>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</si>
  <si>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</si>
  <si>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</si>
  <si>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</si>
  <si>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</si>
  <si>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</si>
  <si>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</si>
  <si>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</si>
  <si>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</si>
  <si>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</si>
  <si>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</si>
  <si>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</si>
  <si>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</si>
  <si>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</si>
  <si>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</si>
  <si>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</si>
  <si>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</si>
  <si>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</si>
  <si>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</si>
  <si>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</si>
  <si>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</si>
  <si>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</si>
  <si>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</si>
  <si>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</si>
  <si>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</si>
  <si>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</si>
  <si>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</si>
  <si>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</si>
  <si>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</si>
  <si>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</si>
  <si>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</si>
  <si>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</si>
  <si>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</si>
  <si>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</si>
  <si>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</si>
  <si>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</si>
  <si>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</si>
  <si>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</si>
  <si>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</si>
  <si>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</si>
  <si>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</si>
  <si>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</si>
  <si>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</si>
  <si>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</si>
  <si>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</si>
  <si>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</si>
  <si>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</si>
  <si>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</si>
  <si>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</si>
  <si>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</si>
  <si>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</si>
  <si>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</si>
  <si>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</si>
  <si>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</si>
  <si>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</si>
  <si>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</si>
  <si>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</si>
  <si>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</si>
  <si>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</si>
  <si>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</si>
  <si>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</si>
  <si>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</si>
  <si>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</si>
  <si>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</si>
  <si>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</si>
  <si>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</si>
  <si>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</si>
  <si>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</si>
  <si>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</si>
  <si>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</si>
  <si>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</si>
  <si>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</si>
  <si>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</si>
  <si>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</si>
  <si>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</si>
  <si>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</si>
  <si>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</si>
  <si>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</si>
  <si>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</si>
  <si>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</si>
  <si>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</si>
  <si>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</si>
  <si>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</si>
  <si>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</si>
  <si>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</si>
  <si>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</si>
  <si>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</si>
  <si>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</si>
  <si>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</si>
  <si>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</si>
  <si>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</si>
  <si>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</si>
  <si>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</si>
  <si>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</si>
  <si>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</si>
  <si>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</si>
  <si>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</si>
  <si>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</si>
  <si>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</si>
  <si>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</si>
  <si>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</si>
  <si>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</si>
  <si>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</si>
  <si>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</si>
  <si>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</si>
  <si>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</si>
  <si>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</si>
  <si>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</si>
  <si>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</si>
  <si>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</si>
  <si>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</si>
  <si>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</si>
  <si>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</si>
  <si>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</si>
  <si>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</si>
  <si>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</si>
  <si>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</si>
  <si>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</si>
  <si>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</si>
  <si>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</si>
  <si>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</si>
  <si>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</si>
  <si>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</si>
  <si>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</si>
  <si>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</si>
  <si>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</si>
  <si>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</si>
  <si>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</si>
  <si>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</si>
  <si>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</si>
  <si>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</si>
  <si>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</si>
  <si>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</si>
  <si>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</si>
  <si>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</si>
  <si>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</si>
  <si>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</si>
  <si>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</si>
  <si>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</si>
  <si>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</si>
  <si>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</si>
  <si>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</si>
  <si>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</si>
  <si>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</si>
  <si>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</si>
  <si>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</si>
  <si>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</si>
  <si>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</si>
  <si>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</si>
  <si>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</si>
  <si>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</si>
  <si>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</si>
  <si>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</si>
  <si>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</si>
  <si>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</si>
  <si>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</si>
  <si>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</si>
  <si>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</si>
  <si>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</si>
  <si>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</si>
  <si>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</si>
  <si>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</si>
  <si>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</si>
  <si>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</si>
  <si>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</si>
  <si>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</si>
  <si>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</si>
  <si>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</si>
  <si>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</si>
  <si>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</si>
  <si>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</si>
  <si>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</si>
  <si>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</si>
  <si>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</si>
  <si>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</si>
  <si>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</si>
  <si>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</si>
  <si>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</si>
  <si>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</si>
  <si>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</si>
  <si>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</si>
  <si>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</si>
  <si>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</si>
  <si>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</si>
  <si>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</si>
  <si>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</si>
  <si>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</si>
  <si>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</si>
  <si>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</si>
  <si>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</si>
  <si>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</si>
  <si>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</si>
  <si>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</si>
  <si>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</si>
  <si>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</si>
  <si>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</si>
  <si>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</si>
  <si>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</si>
  <si>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</si>
  <si>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</si>
  <si>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</si>
  <si>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</si>
  <si>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</si>
  <si>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</si>
  <si>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</si>
  <si>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</si>
  <si>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</si>
  <si>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</si>
  <si>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</si>
  <si>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</si>
  <si>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</si>
  <si>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</si>
  <si>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</si>
  <si>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</si>
  <si>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</si>
  <si>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</si>
  <si>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</si>
  <si>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</si>
  <si>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</si>
  <si>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</si>
  <si>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</si>
  <si>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</si>
  <si>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</si>
  <si>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</si>
  <si>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</si>
  <si>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</si>
  <si>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</si>
  <si>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</si>
  <si>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</si>
  <si>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</si>
  <si>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</si>
  <si>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</si>
  <si>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</si>
  <si>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</si>
  <si>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</si>
  <si>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</si>
  <si>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</si>
  <si>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</si>
  <si>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</si>
  <si>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</si>
  <si>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</si>
  <si>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</si>
  <si>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</si>
  <si>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</si>
  <si>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</si>
  <si>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</si>
  <si>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</si>
  <si>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</si>
  <si>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</si>
  <si>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</si>
  <si>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</si>
  <si>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</si>
  <si>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</si>
  <si>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</si>
  <si>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</si>
  <si>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</si>
  <si>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</si>
  <si>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</si>
  <si>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</si>
  <si>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</si>
  <si>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</si>
  <si>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</si>
  <si>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</si>
  <si>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</si>
  <si>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</si>
  <si>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</si>
  <si>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</si>
  <si>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</si>
  <si>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</si>
  <si>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</si>
  <si>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</si>
  <si>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</si>
  <si>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</si>
  <si>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</si>
  <si>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</si>
  <si>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</si>
  <si>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</si>
  <si>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</si>
  <si>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</si>
  <si>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</si>
  <si>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</si>
  <si>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</si>
  <si>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</si>
  <si>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</si>
  <si>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</si>
  <si>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</si>
  <si>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</si>
  <si>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</si>
  <si>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</si>
  <si>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</si>
  <si>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</si>
  <si>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</si>
  <si>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</si>
  <si>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</si>
  <si>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</si>
  <si>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</si>
  <si>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</si>
  <si>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</si>
  <si>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</si>
  <si>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</si>
  <si>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</si>
  <si>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</si>
  <si>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</si>
  <si>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</si>
  <si>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</si>
  <si>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</si>
  <si>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</si>
  <si>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</si>
  <si>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</si>
  <si>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</si>
  <si>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</si>
  <si>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</si>
  <si>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</si>
  <si>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</si>
  <si>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</si>
  <si>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</si>
  <si>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</si>
  <si>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</si>
  <si>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</si>
  <si>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</si>
  <si>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</si>
  <si>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</si>
  <si>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</si>
  <si>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</si>
  <si>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</si>
  <si>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</si>
  <si>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</si>
  <si>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</si>
  <si>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</si>
  <si>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</si>
  <si>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</si>
  <si>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</si>
  <si>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</si>
  <si>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</si>
  <si>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</si>
  <si>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</si>
  <si>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</si>
  <si>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</si>
  <si>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</si>
  <si>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</si>
  <si>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</si>
  <si>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</si>
  <si>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</si>
  <si>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</si>
  <si>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</si>
  <si>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</si>
  <si>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</si>
  <si>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</si>
  <si>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</si>
  <si>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</si>
  <si>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</si>
  <si>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</si>
  <si>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</si>
  <si>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</si>
  <si>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</si>
  <si>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</si>
  <si>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</si>
  <si>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</si>
  <si>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</si>
  <si>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</si>
  <si>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</si>
  <si>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</si>
  <si>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</si>
  <si>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</si>
  <si>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</si>
  <si>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</si>
  <si>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</si>
  <si>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</si>
  <si>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</si>
  <si>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</si>
  <si>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</si>
  <si>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</si>
  <si>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</si>
  <si>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</si>
  <si>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</si>
  <si>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</si>
  <si>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</si>
  <si>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</si>
  <si>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</si>
  <si>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</si>
  <si>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</si>
  <si>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</si>
  <si>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</si>
  <si>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</si>
  <si>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</si>
  <si>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</si>
  <si>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</si>
  <si>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</si>
  <si>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</si>
  <si>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</si>
  <si>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</si>
  <si>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</si>
  <si>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</si>
  <si>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</si>
  <si>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</si>
  <si>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</si>
  <si>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</si>
  <si>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</si>
  <si>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</si>
  <si>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</si>
  <si>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</si>
  <si>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</si>
  <si>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</si>
  <si>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</si>
  <si>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</si>
  <si>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</si>
  <si>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</si>
  <si>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</si>
  <si>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</si>
  <si>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</si>
  <si>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</si>
  <si>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</si>
  <si>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</si>
  <si>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</si>
  <si>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</si>
  <si>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</si>
  <si>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</si>
  <si>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</si>
  <si>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</si>
  <si>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</si>
  <si>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</si>
  <si>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</si>
  <si>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</si>
  <si>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</si>
  <si>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</si>
  <si>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</si>
  <si>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</si>
  <si>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</si>
  <si>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</si>
  <si>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</si>
  <si>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</si>
  <si>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</si>
  <si>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</si>
  <si>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</si>
  <si>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</si>
  <si>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</si>
  <si>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</si>
  <si>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</si>
  <si>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</si>
  <si>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</si>
  <si>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</si>
  <si>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</si>
  <si>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</si>
  <si>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</si>
  <si>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</si>
  <si>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</si>
  <si>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</si>
  <si>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</si>
  <si>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</si>
  <si>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</si>
  <si>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</si>
  <si>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</si>
  <si>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</si>
  <si>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</si>
  <si>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</si>
  <si>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</si>
  <si>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</si>
  <si>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</si>
  <si>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</si>
  <si>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</si>
  <si>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</si>
  <si>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</si>
  <si>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</si>
  <si>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</si>
  <si>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</si>
  <si>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</si>
  <si>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</si>
  <si>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</si>
  <si>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</si>
  <si>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</si>
  <si>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</si>
  <si>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</si>
  <si>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</si>
  <si>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</si>
  <si>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</si>
  <si>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</si>
  <si>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</si>
  <si>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</si>
  <si>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</si>
  <si>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</si>
  <si>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</si>
  <si>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</si>
  <si>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</si>
  <si>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</si>
  <si>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</si>
  <si>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</si>
  <si>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</si>
  <si>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</si>
  <si>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</si>
  <si>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</si>
  <si>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</si>
  <si>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</si>
  <si>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</si>
  <si>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</si>
  <si>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</si>
  <si>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</si>
  <si>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</si>
  <si>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</si>
  <si>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</si>
  <si>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</si>
  <si>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</si>
  <si>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</si>
  <si>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</si>
  <si>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</si>
  <si>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</si>
  <si>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</si>
  <si>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</si>
  <si>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</si>
  <si>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</si>
  <si>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</si>
  <si>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</si>
  <si>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</si>
  <si>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</si>
  <si>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</si>
  <si>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</si>
  <si>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</si>
  <si>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</si>
  <si>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</si>
  <si>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</si>
  <si>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</si>
  <si>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</si>
  <si>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</si>
  <si>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</si>
  <si>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</si>
  <si>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</si>
  <si>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</si>
  <si>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</si>
  <si>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</si>
  <si>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</si>
  <si>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</si>
  <si>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</si>
  <si>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</si>
  <si>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</si>
  <si>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</si>
  <si>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</si>
  <si>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</si>
  <si>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</si>
  <si>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</si>
  <si>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</si>
  <si>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</si>
  <si>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</si>
  <si>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</si>
  <si>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</si>
  <si>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</si>
  <si>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</si>
  <si>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</si>
  <si>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</si>
  <si>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</si>
  <si>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</si>
  <si>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</si>
  <si>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</si>
  <si>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</si>
  <si>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</si>
  <si>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</si>
  <si>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</si>
  <si>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</si>
  <si>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</si>
  <si>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</si>
  <si>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</si>
  <si>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</si>
  <si>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</si>
  <si>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</si>
  <si>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</si>
  <si>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</si>
  <si>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</si>
  <si>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</si>
  <si>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</si>
  <si>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</si>
  <si>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</si>
  <si>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</si>
  <si>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</si>
  <si>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</si>
  <si>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</si>
  <si>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</si>
  <si>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</si>
  <si>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</si>
  <si>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</si>
  <si>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</si>
  <si>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</si>
  <si>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</si>
  <si>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</si>
  <si>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</si>
  <si>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</si>
  <si>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</si>
  <si>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</si>
  <si>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</si>
  <si>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</si>
  <si>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</si>
  <si>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</si>
  <si>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</si>
  <si>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</si>
  <si>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</si>
  <si>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</si>
  <si>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</si>
  <si>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</si>
  <si>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</si>
  <si>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</si>
  <si>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</si>
  <si>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</si>
  <si>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</si>
  <si>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</si>
  <si>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</si>
  <si>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</si>
  <si>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</si>
  <si>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</si>
  <si>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</si>
  <si>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</si>
  <si>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</si>
  <si>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</si>
  <si>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</si>
  <si>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</si>
  <si>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</si>
  <si>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</si>
  <si>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</si>
  <si>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</si>
  <si>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</si>
  <si>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</si>
  <si>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</si>
  <si>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</si>
  <si>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</si>
  <si>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</si>
  <si>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</si>
  <si>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</si>
  <si>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</si>
  <si>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</si>
  <si>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</si>
  <si>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</si>
  <si>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</si>
  <si>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</si>
  <si>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</si>
  <si>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</si>
  <si>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</si>
  <si>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</si>
  <si>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</si>
  <si>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</si>
  <si>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</si>
  <si>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</si>
  <si>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</si>
  <si>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</si>
  <si>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</si>
  <si>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</si>
  <si>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</si>
  <si>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</si>
  <si>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</si>
  <si>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</si>
  <si>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</si>
  <si>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</si>
  <si>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</si>
  <si>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</si>
  <si>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</si>
  <si>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</si>
  <si>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</si>
  <si>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</si>
  <si>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</si>
  <si>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</si>
  <si>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</si>
  <si>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</si>
  <si>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</si>
  <si>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</si>
  <si>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</si>
  <si>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</si>
  <si>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</si>
  <si>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</si>
  <si>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</si>
  <si>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</si>
  <si>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</si>
  <si>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</si>
  <si>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</si>
  <si>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</si>
  <si>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</si>
  <si>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</si>
  <si>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</si>
  <si>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</si>
  <si>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</si>
  <si>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</si>
  <si>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</si>
  <si>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</si>
  <si>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</si>
  <si>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</si>
  <si>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</si>
  <si>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</si>
  <si>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</si>
  <si>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</si>
  <si>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</si>
  <si>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</si>
  <si>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</si>
  <si>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</si>
  <si>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</si>
  <si>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</si>
  <si>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</si>
  <si>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</si>
  <si>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</si>
  <si>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</si>
  <si>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</si>
  <si>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</si>
  <si>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</si>
  <si>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</si>
  <si>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</si>
  <si>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</si>
  <si>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</si>
  <si>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</si>
  <si>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</si>
  <si>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</si>
  <si>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</si>
  <si>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</si>
  <si>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</si>
  <si>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</si>
  <si>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</si>
  <si>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</si>
  <si>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</si>
  <si>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</si>
  <si>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</si>
  <si>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</si>
  <si>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</si>
  <si>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</si>
  <si>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</si>
  <si>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</si>
  <si>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</si>
  <si>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</si>
  <si>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</si>
  <si>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</si>
  <si>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</si>
  <si>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</si>
  <si>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</si>
  <si>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</si>
  <si>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</si>
  <si>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</si>
  <si>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</si>
  <si>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</si>
  <si>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</si>
  <si>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</si>
  <si>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</si>
  <si>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</si>
  <si>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</si>
  <si>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</si>
  <si>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</si>
  <si>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</si>
  <si>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</si>
  <si>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</si>
  <si>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</si>
  <si>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</si>
  <si>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</si>
  <si>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</si>
  <si>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</si>
  <si>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</si>
  <si>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</si>
  <si>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</si>
  <si>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</si>
  <si>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</si>
  <si>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</si>
  <si>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</si>
  <si>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</si>
  <si>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</si>
  <si>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</si>
  <si>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</si>
  <si>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</si>
  <si>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</si>
  <si>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</si>
  <si>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</si>
  <si>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</si>
  <si>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</si>
  <si>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</si>
  <si>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</si>
  <si>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</si>
  <si>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</si>
  <si>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</si>
  <si>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</si>
  <si>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</si>
  <si>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</si>
  <si>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</si>
  <si>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</si>
  <si>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</si>
  <si>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</si>
  <si>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</si>
  <si>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</si>
  <si>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</si>
  <si>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</si>
  <si>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</si>
  <si>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</si>
  <si>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</si>
  <si>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</si>
  <si>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</si>
  <si>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</si>
  <si>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</si>
  <si>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</si>
  <si>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</si>
  <si>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</si>
  <si>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</si>
  <si>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</si>
  <si>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</si>
  <si>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</si>
  <si>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</si>
  <si>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</si>
  <si>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</si>
  <si>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</si>
  <si>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</si>
  <si>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</si>
  <si>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</si>
  <si>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</si>
  <si>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</si>
  <si>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</si>
  <si>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</si>
  <si>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</si>
  <si>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</si>
  <si>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</si>
  <si>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</si>
  <si>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</si>
  <si>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</si>
  <si>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</si>
  <si>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</si>
  <si>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</si>
  <si>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</si>
  <si>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</si>
  <si>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</si>
  <si>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</si>
  <si>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</si>
  <si>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</si>
  <si>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</si>
  <si>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</si>
  <si>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</si>
  <si>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</si>
  <si>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</si>
  <si>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</si>
  <si>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</si>
  <si>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</si>
  <si>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</si>
  <si>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</si>
  <si>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</si>
  <si>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</si>
  <si>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</si>
  <si>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</si>
  <si>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</si>
  <si>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</si>
  <si>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</si>
  <si>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</si>
  <si>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</si>
  <si>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</si>
  <si>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</si>
  <si>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</si>
  <si>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</si>
  <si>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</si>
  <si>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</si>
  <si>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</si>
  <si>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</si>
  <si>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</si>
  <si>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</si>
  <si>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</si>
  <si>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</si>
  <si>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</si>
  <si>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</si>
  <si>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</si>
  <si>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</si>
  <si>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</si>
  <si>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</si>
  <si>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</si>
  <si>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</si>
  <si>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</si>
  <si>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</si>
  <si>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</si>
  <si>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</si>
  <si>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</si>
  <si>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</si>
  <si>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</si>
  <si>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</si>
  <si>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</si>
  <si>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</si>
  <si>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</si>
  <si>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</si>
  <si>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</si>
  <si>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</si>
  <si>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</si>
  <si>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</si>
  <si>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</si>
  <si>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</si>
  <si>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</si>
  <si>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</si>
  <si>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</si>
  <si>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</si>
  <si>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</si>
  <si>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</si>
  <si>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</si>
  <si>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</si>
  <si>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</si>
  <si>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</si>
  <si>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</si>
  <si>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</si>
  <si>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</si>
  <si>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</si>
  <si>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</si>
  <si>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</si>
  <si>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</si>
  <si>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</si>
  <si>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</si>
  <si>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</si>
  <si>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</si>
  <si>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</si>
  <si>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</si>
  <si>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</si>
  <si>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</si>
  <si>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</si>
  <si>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</si>
  <si>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</si>
  <si>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</si>
  <si>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</si>
  <si>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</si>
  <si>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</si>
  <si>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</si>
  <si>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</si>
  <si>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</si>
  <si>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</si>
  <si>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</si>
  <si>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</si>
  <si>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</si>
  <si>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</si>
  <si>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</si>
  <si>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</si>
  <si>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</si>
  <si>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</si>
  <si>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</si>
  <si>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</si>
  <si>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</si>
  <si>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</si>
  <si>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</si>
  <si>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</si>
  <si>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</si>
  <si>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</si>
  <si>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</si>
  <si>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</si>
  <si>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</si>
  <si>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</si>
  <si>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</si>
  <si>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</si>
  <si>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</si>
  <si>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</si>
  <si>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</si>
  <si>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</si>
  <si>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</si>
  <si>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</si>
  <si>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</si>
  <si>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</si>
  <si>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</si>
  <si>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</si>
  <si>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</si>
  <si>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</si>
  <si>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</si>
  <si>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</si>
  <si>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</si>
  <si>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</si>
  <si>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</si>
  <si>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</si>
  <si>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</si>
  <si>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</si>
  <si>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</si>
  <si>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</si>
  <si>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</si>
  <si>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</si>
  <si>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</si>
  <si>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</si>
  <si>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</si>
  <si>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</si>
  <si>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</si>
  <si>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</si>
  <si>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</si>
  <si>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</si>
  <si>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</si>
  <si>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</si>
  <si>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</si>
  <si>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</si>
  <si>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</si>
  <si>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</si>
  <si>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</si>
  <si>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</si>
  <si>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</si>
  <si>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</si>
  <si>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</si>
  <si>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</si>
  <si>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</si>
  <si>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</si>
  <si>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</si>
  <si>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</si>
  <si>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</si>
  <si>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</si>
  <si>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</si>
  <si>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</si>
  <si>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</si>
  <si>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</si>
  <si>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</si>
  <si>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</si>
  <si>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</si>
  <si>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</si>
  <si>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</si>
  <si>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</si>
  <si>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</si>
  <si>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</si>
  <si>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</si>
  <si>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</si>
  <si>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</si>
  <si>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</si>
  <si>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</si>
  <si>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</si>
  <si>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</si>
  <si>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</si>
  <si>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</si>
  <si>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</si>
  <si>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</si>
  <si>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</si>
  <si>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</si>
  <si>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</si>
  <si>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</si>
  <si>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</si>
  <si>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</si>
  <si>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</si>
  <si>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</si>
  <si>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</si>
  <si>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</si>
  <si>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</si>
  <si>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</si>
  <si>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</si>
  <si>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</si>
  <si>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</si>
  <si>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</si>
  <si>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</si>
  <si>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</si>
  <si>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</si>
  <si>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</si>
  <si>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</si>
  <si>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</si>
  <si>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</si>
  <si>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</si>
  <si>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</si>
  <si>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</si>
  <si>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</si>
  <si>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</si>
  <si>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</si>
  <si>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</si>
  <si>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</si>
  <si>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</si>
  <si>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</si>
  <si>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</si>
  <si>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</si>
  <si>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</si>
  <si>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</si>
  <si>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</si>
  <si>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</si>
  <si>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</si>
  <si>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</si>
  <si>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</si>
  <si>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</si>
  <si>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</si>
  <si>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</si>
  <si>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</si>
  <si>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</si>
  <si>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</si>
  <si>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</si>
  <si>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</si>
  <si>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</si>
  <si>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</si>
  <si>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</si>
  <si>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</si>
  <si>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</si>
  <si>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</si>
  <si>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</si>
  <si>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</si>
  <si>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</si>
  <si>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</si>
  <si>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</si>
  <si>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</si>
  <si>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</si>
  <si>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</si>
  <si>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</si>
  <si>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</si>
  <si>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</si>
  <si>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</si>
  <si>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</si>
  <si>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</si>
  <si>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</si>
  <si>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</si>
  <si>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</si>
  <si>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</si>
  <si>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</si>
  <si>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</si>
  <si>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</si>
  <si>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</si>
  <si>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</si>
  <si>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</si>
  <si>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</si>
  <si>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</si>
  <si>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</si>
  <si>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</si>
  <si>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</si>
  <si>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</si>
  <si>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</si>
  <si>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</si>
  <si>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</si>
  <si>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</si>
  <si>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</si>
  <si>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</si>
  <si>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</si>
  <si>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</si>
  <si>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</si>
  <si>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</si>
  <si>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</si>
  <si>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</si>
  <si>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</si>
  <si>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</si>
  <si>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</si>
  <si>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</si>
  <si>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</si>
  <si>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</si>
  <si>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</si>
  <si>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</si>
  <si>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</si>
  <si>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</si>
  <si>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</si>
  <si>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</si>
  <si>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</si>
  <si>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</si>
  <si>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</si>
  <si>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</si>
  <si>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</si>
  <si>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</si>
  <si>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</si>
  <si>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</si>
  <si>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</si>
  <si>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</si>
  <si>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</si>
  <si>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</si>
  <si>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</si>
  <si>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</si>
  <si>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</si>
  <si>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</si>
  <si>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</si>
  <si>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</si>
  <si>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</si>
  <si>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</si>
  <si>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</si>
  <si>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</si>
  <si>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</si>
  <si>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</si>
  <si>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</si>
  <si>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</si>
  <si>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</si>
  <si>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</si>
  <si>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</si>
  <si>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</si>
  <si>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</si>
  <si>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</si>
  <si>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</si>
  <si>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</si>
  <si>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</si>
  <si>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</si>
  <si>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</si>
  <si>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</si>
  <si>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</si>
  <si>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</si>
  <si>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</si>
  <si>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</si>
  <si>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</si>
  <si>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</si>
  <si>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</si>
  <si>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</si>
  <si>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</si>
  <si>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</si>
  <si>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</si>
  <si>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</si>
  <si>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</si>
  <si>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</si>
  <si>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</si>
  <si>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</si>
  <si>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</si>
  <si>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</si>
  <si>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</si>
  <si>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</si>
  <si>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</si>
  <si>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</si>
  <si>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</si>
  <si>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</si>
  <si>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</si>
  <si>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</si>
  <si>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</si>
  <si>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</si>
  <si>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</si>
  <si>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</si>
  <si>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</si>
  <si>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</si>
  <si>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</si>
  <si>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</si>
  <si>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</si>
  <si>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</si>
  <si>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</si>
  <si>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</si>
  <si>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</si>
  <si>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</si>
  <si>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</si>
  <si>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</si>
  <si>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</si>
  <si>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</si>
  <si>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</si>
  <si>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</si>
  <si>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</si>
  <si>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</si>
  <si>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</si>
  <si>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</si>
  <si>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</si>
  <si>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</si>
  <si>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</si>
  <si>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</si>
  <si>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</si>
  <si>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</si>
  <si>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</si>
  <si>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</si>
  <si>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</si>
  <si>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</si>
  <si>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</si>
  <si>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</si>
  <si>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</si>
  <si>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</si>
  <si>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</si>
  <si>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</si>
  <si>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</si>
  <si>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</si>
  <si>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</si>
  <si>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</si>
  <si>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</si>
  <si>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</si>
  <si>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</si>
  <si>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</si>
  <si>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</si>
  <si>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</si>
  <si>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</si>
  <si>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</si>
  <si>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</si>
  <si>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</si>
  <si>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</si>
  <si>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</si>
  <si>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</si>
  <si>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</si>
  <si>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</si>
  <si>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</si>
  <si>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</si>
  <si>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</si>
  <si>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</si>
  <si>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</si>
  <si>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</si>
  <si>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</si>
  <si>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</si>
  <si>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</si>
  <si>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</si>
  <si>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</si>
  <si>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</si>
  <si>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</si>
  <si>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</si>
  <si>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</si>
  <si>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</si>
  <si>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</si>
  <si>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</si>
  <si>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</si>
  <si>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</si>
  <si>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</si>
  <si>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</si>
  <si>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</si>
  <si>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</si>
  <si>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</si>
  <si>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</si>
  <si>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</si>
  <si>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</si>
  <si>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</si>
  <si>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</si>
  <si>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</si>
  <si>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</si>
  <si>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</si>
  <si>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</si>
  <si>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</si>
  <si>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</si>
  <si>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</si>
  <si>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</si>
  <si>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</si>
  <si>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</si>
  <si>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</si>
  <si>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</si>
  <si>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</si>
  <si>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</si>
  <si>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</si>
  <si>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</si>
  <si>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</si>
  <si>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</si>
  <si>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</si>
  <si>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</si>
  <si>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</si>
  <si>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</si>
  <si>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</si>
  <si>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</si>
  <si>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</si>
  <si>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</si>
  <si>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</si>
  <si>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</si>
  <si>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</si>
  <si>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</si>
  <si>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</si>
  <si>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</si>
  <si>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</si>
  <si>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</si>
  <si>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</si>
  <si>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</si>
  <si>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</si>
  <si>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</si>
  <si>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</si>
  <si>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</si>
  <si>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</si>
  <si>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</si>
  <si>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</si>
  <si>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</si>
  <si>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</si>
  <si>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</si>
  <si>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</si>
  <si>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</si>
  <si>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</si>
  <si>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</si>
  <si>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</si>
  <si>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</si>
  <si>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</si>
  <si>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</si>
  <si>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</si>
  <si>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</si>
  <si>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</si>
  <si>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</si>
  <si>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</si>
  <si>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</si>
  <si>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</si>
  <si>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</si>
  <si>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</si>
  <si>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</si>
  <si>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</si>
  <si>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</si>
  <si>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</si>
  <si>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</si>
  <si>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</si>
  <si>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</si>
  <si>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</si>
  <si>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</si>
  <si>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</si>
  <si>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</si>
  <si>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</si>
  <si>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</si>
  <si>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</si>
  <si>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</si>
  <si>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</si>
  <si>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</si>
  <si>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</si>
  <si>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</si>
  <si>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</si>
  <si>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</si>
  <si>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</si>
  <si>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</si>
  <si>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</si>
  <si>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</si>
  <si>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</si>
  <si>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</si>
  <si>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</si>
  <si>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</si>
  <si>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</si>
  <si>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</si>
  <si>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</si>
  <si>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</si>
  <si>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</si>
  <si>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</si>
  <si>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</si>
  <si>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</si>
  <si>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</si>
  <si>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</si>
  <si>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</si>
  <si>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</si>
  <si>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</si>
  <si>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</si>
  <si>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</si>
  <si>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</si>
  <si>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</si>
  <si>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</si>
  <si>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</si>
  <si>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</si>
  <si>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</si>
  <si>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</si>
  <si>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</si>
  <si>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</si>
  <si>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</si>
  <si>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</si>
  <si>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</si>
  <si>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</si>
  <si>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</si>
  <si>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</si>
  <si>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</si>
  <si>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</si>
  <si>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</si>
  <si>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</si>
  <si>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</si>
  <si>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</si>
  <si>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</si>
  <si>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</si>
  <si>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</si>
  <si>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</si>
  <si>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</si>
  <si>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</si>
  <si>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</si>
  <si>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</si>
  <si>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</si>
  <si>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</si>
  <si>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</si>
  <si>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</si>
  <si>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</si>
  <si>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</si>
  <si>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</si>
  <si>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</si>
  <si>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</si>
  <si>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</si>
  <si>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</si>
  <si>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</si>
  <si>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</si>
  <si>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</si>
  <si>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</si>
  <si>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</si>
  <si>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</si>
  <si>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</si>
  <si>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</si>
  <si>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</si>
  <si>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</si>
  <si>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</si>
  <si>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</si>
  <si>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</si>
  <si>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</si>
  <si>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</si>
  <si>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</si>
  <si>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</si>
  <si>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</si>
  <si>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</si>
  <si>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</si>
  <si>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</si>
  <si>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</si>
  <si>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</si>
  <si>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</si>
  <si>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</si>
  <si>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</si>
  <si>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</si>
  <si>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</si>
  <si>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</si>
  <si>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</si>
  <si>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</si>
  <si>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</si>
  <si>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</si>
  <si>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</si>
  <si>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</si>
  <si>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</si>
  <si>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</si>
  <si>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</si>
  <si>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</si>
  <si>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</si>
  <si>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</si>
  <si>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</si>
  <si>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</si>
  <si>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</si>
  <si>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</si>
  <si>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</si>
  <si>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</si>
  <si>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</si>
  <si>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</si>
  <si>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</si>
  <si>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</si>
  <si>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</si>
  <si>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</si>
  <si>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</si>
  <si>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</si>
  <si>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</si>
  <si>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</si>
  <si>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</si>
  <si>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</si>
  <si>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</si>
  <si>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</si>
  <si>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</si>
  <si>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</si>
  <si>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</si>
  <si>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</si>
  <si>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</si>
  <si>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</si>
  <si>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</si>
  <si>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</si>
  <si>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</si>
  <si>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</si>
  <si>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</si>
  <si>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</si>
  <si>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</si>
  <si>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</si>
  <si>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</si>
  <si>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</si>
  <si>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</si>
  <si>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</si>
  <si>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</si>
  <si>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</si>
  <si>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</si>
  <si>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</si>
  <si>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</si>
  <si>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</si>
  <si>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</si>
  <si>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</si>
  <si>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</si>
  <si>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</si>
  <si>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</si>
  <si>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</si>
  <si>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</si>
  <si>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</si>
  <si>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</si>
  <si>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</si>
  <si>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</si>
  <si>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</si>
  <si>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</si>
  <si>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</si>
  <si>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</si>
  <si>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</si>
  <si>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</si>
  <si>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</si>
  <si>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</si>
  <si>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</si>
  <si>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</si>
  <si>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</si>
  <si>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</si>
  <si>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</si>
  <si>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</si>
  <si>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</si>
  <si>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</si>
  <si>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</si>
  <si>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</si>
  <si>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</si>
  <si>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</si>
  <si>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</si>
  <si>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</si>
  <si>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</si>
  <si>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</si>
  <si>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</si>
  <si>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</si>
  <si>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</si>
  <si>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</si>
  <si>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</si>
  <si>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</si>
  <si>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</si>
  <si>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</si>
  <si>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</si>
  <si>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</si>
  <si>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</si>
  <si>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</si>
  <si>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</si>
  <si>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</si>
  <si>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</si>
  <si>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</si>
  <si>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</si>
  <si>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</si>
  <si>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</si>
  <si>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</si>
  <si>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</si>
  <si>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</si>
  <si>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</si>
  <si>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</si>
  <si>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</si>
  <si>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</si>
  <si>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</si>
  <si>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</si>
  <si>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</si>
  <si>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</si>
  <si>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</si>
  <si>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</si>
  <si>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</si>
  <si>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</si>
  <si>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</si>
  <si>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</si>
  <si>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</si>
  <si>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</si>
  <si>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</si>
  <si>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</si>
  <si>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</si>
  <si>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</si>
  <si>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</si>
  <si>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</si>
  <si>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</si>
  <si>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</si>
  <si>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</si>
  <si>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</si>
  <si>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</si>
  <si>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</si>
  <si>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</si>
  <si>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</si>
  <si>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</si>
  <si>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</si>
  <si>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</si>
  <si>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</si>
  <si>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</si>
  <si>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</si>
  <si>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</si>
  <si>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</si>
  <si>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</si>
  <si>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</si>
  <si>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</si>
  <si>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</si>
  <si>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</si>
  <si>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</si>
  <si>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</si>
  <si>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</si>
  <si>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</si>
  <si>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</si>
  <si>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</si>
  <si>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</si>
  <si>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</si>
  <si>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</si>
  <si>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</si>
  <si>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</si>
  <si>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</si>
  <si>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</si>
  <si>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</si>
  <si>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</si>
  <si>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</si>
  <si>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</si>
  <si>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</si>
  <si>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</si>
  <si>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</si>
  <si>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</si>
  <si>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</si>
  <si>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</si>
  <si>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</si>
  <si>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</si>
  <si>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</si>
  <si>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</si>
  <si>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</si>
  <si>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</si>
  <si>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</si>
  <si>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</si>
  <si>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</si>
  <si>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</si>
  <si>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</si>
  <si>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</si>
  <si>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</si>
  <si>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</si>
  <si>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</si>
  <si>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</si>
  <si>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</si>
  <si>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</si>
  <si>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</si>
  <si>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</si>
  <si>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</si>
  <si>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</si>
  <si>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</si>
  <si>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</si>
  <si>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</si>
  <si>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</si>
  <si>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</si>
  <si>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</si>
  <si>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</si>
  <si>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</si>
  <si>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</si>
  <si>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</si>
  <si>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</si>
  <si>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</si>
  <si>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</si>
  <si>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</si>
  <si>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</si>
  <si>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</si>
  <si>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</si>
  <si>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</si>
  <si>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</si>
  <si>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</si>
  <si>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</si>
  <si>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</si>
  <si>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</si>
  <si>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</si>
  <si>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</si>
  <si>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</si>
  <si>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</si>
  <si>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</si>
  <si>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</si>
  <si>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</si>
  <si>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</si>
  <si>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</si>
  <si>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</si>
  <si>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</si>
  <si>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</si>
  <si>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</si>
  <si>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</si>
  <si>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</si>
  <si>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</si>
  <si>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</si>
  <si>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</si>
  <si>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</si>
  <si>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</si>
  <si>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</si>
  <si>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</si>
  <si>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</si>
  <si>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</si>
  <si>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</si>
  <si>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</si>
  <si>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</si>
  <si>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</si>
  <si>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</si>
  <si>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</si>
  <si>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</si>
  <si>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</si>
  <si>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</si>
  <si>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</si>
  <si>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</si>
  <si>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</si>
  <si>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</si>
  <si>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</si>
  <si>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</si>
  <si>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</si>
  <si>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</si>
  <si>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</si>
  <si>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</si>
  <si>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</si>
  <si>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</si>
  <si>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</si>
  <si>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</si>
  <si>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</si>
  <si>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</si>
  <si>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</si>
  <si>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</si>
  <si>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</si>
  <si>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</si>
  <si>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</si>
  <si>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</si>
  <si>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</si>
  <si>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</si>
  <si>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</si>
  <si>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</si>
  <si>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</si>
  <si>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</si>
  <si>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</si>
  <si>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</si>
  <si>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</si>
  <si>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</si>
  <si>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</si>
  <si>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</si>
  <si>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</si>
  <si>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</si>
  <si>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</si>
  <si>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</si>
  <si>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</si>
  <si>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</si>
  <si>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</si>
  <si>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</si>
  <si>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</si>
  <si>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</si>
  <si>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</si>
  <si>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</si>
  <si>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</si>
  <si>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</si>
  <si>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</si>
  <si>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</si>
  <si>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</si>
  <si>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</si>
  <si>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</si>
  <si>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</si>
  <si>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</si>
  <si>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</si>
  <si>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</si>
  <si>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</si>
  <si>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</si>
  <si>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</si>
  <si>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</si>
  <si>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</si>
  <si>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</si>
  <si>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</si>
  <si>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</si>
  <si>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</si>
  <si>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</si>
  <si>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</si>
  <si>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</si>
  <si>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</si>
  <si>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</si>
  <si>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</si>
  <si>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</si>
  <si>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</si>
  <si>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</si>
  <si>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</si>
  <si>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</si>
  <si>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</si>
  <si>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</si>
  <si>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</si>
  <si>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</si>
  <si>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</si>
  <si>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</si>
  <si>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</si>
  <si>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</si>
  <si>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</si>
  <si>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</si>
  <si>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</si>
  <si>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</si>
  <si>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</si>
  <si>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</si>
  <si>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</si>
  <si>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</si>
  <si>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</si>
  <si>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</si>
  <si>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</si>
  <si>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</si>
  <si>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</si>
  <si>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</si>
  <si>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</si>
  <si>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</si>
  <si>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</si>
  <si>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</si>
  <si>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</si>
  <si>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</si>
  <si>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</si>
  <si>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</si>
  <si>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</si>
  <si>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</si>
  <si>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</si>
  <si>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</si>
  <si>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</si>
  <si>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</si>
  <si>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</si>
  <si>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</si>
  <si>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</si>
  <si>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</si>
  <si>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</si>
  <si>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</si>
  <si>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</si>
  <si>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</si>
  <si>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</si>
  <si>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</si>
  <si>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</si>
  <si>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</si>
  <si>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</si>
  <si>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</si>
  <si>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</si>
  <si>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</si>
  <si>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</si>
  <si>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</si>
  <si>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</si>
  <si>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</si>
  <si>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</si>
  <si>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</si>
  <si>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</si>
  <si>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</si>
  <si>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</si>
  <si>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</si>
  <si>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</si>
  <si>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</si>
  <si>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</si>
  <si>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</si>
  <si>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</si>
  <si>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</si>
  <si>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</si>
  <si>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</si>
  <si>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</si>
  <si>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</si>
  <si>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</si>
  <si>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</si>
  <si>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</si>
  <si>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</si>
  <si>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</si>
  <si>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</si>
  <si>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</si>
  <si>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</si>
  <si>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</si>
  <si>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</si>
  <si>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</si>
  <si>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</si>
  <si>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</si>
  <si>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</si>
  <si>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</si>
  <si>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</si>
  <si>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</si>
  <si>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</si>
  <si>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</si>
  <si>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</si>
  <si>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</si>
  <si>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</si>
  <si>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</si>
  <si>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</si>
  <si>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</si>
  <si>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</si>
  <si>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</si>
  <si>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</si>
  <si>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</si>
  <si>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</si>
  <si>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</si>
  <si>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</si>
  <si>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</si>
  <si>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</si>
  <si>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</si>
  <si>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</si>
  <si>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</si>
  <si>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</si>
  <si>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</si>
  <si>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</si>
  <si>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</si>
  <si>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</si>
  <si>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</si>
  <si>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</si>
  <si>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</si>
  <si>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</si>
  <si>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</si>
  <si>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</si>
  <si>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</si>
  <si>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</si>
  <si>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</si>
  <si>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</si>
  <si>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</si>
  <si>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</si>
  <si>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</si>
  <si>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</si>
  <si>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</si>
  <si>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</si>
  <si>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</si>
  <si>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</si>
  <si>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</si>
  <si>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</si>
  <si>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</si>
  <si>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</si>
  <si>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</si>
  <si>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</si>
  <si>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</si>
  <si>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</si>
  <si>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</si>
  <si>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</si>
  <si>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</si>
  <si>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</si>
  <si>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</si>
  <si>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</si>
  <si>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</si>
  <si>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</si>
  <si>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</si>
  <si>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</si>
  <si>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</si>
  <si>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</si>
  <si>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</si>
  <si>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</si>
  <si>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</si>
  <si>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</si>
  <si>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</si>
  <si>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</si>
  <si>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</si>
  <si>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</si>
  <si>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</si>
  <si>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</si>
  <si>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</si>
  <si>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</si>
  <si>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</si>
  <si>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</si>
  <si>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</si>
  <si>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</si>
  <si>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</si>
  <si>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</si>
  <si>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</si>
  <si>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</si>
  <si>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</si>
  <si>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</si>
  <si>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</si>
  <si>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</si>
  <si>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</si>
  <si>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</si>
  <si>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</si>
  <si>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</si>
  <si>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</si>
  <si>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</si>
  <si>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</si>
  <si>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</si>
  <si>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</si>
  <si>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</si>
  <si>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</si>
  <si>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</si>
  <si>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</si>
  <si>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</si>
  <si>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</si>
  <si>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</si>
  <si>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</si>
  <si>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</si>
  <si>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</si>
  <si>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</si>
  <si>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</si>
  <si>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</si>
  <si>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</si>
  <si>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</si>
  <si>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</si>
  <si>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</si>
  <si>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</si>
  <si>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</si>
  <si>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</si>
  <si>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</si>
  <si>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</si>
  <si>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</si>
  <si>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</si>
  <si>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</si>
  <si>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</si>
  <si>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</si>
  <si>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</si>
  <si>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</si>
  <si>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</si>
  <si>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</si>
  <si>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</si>
  <si>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</si>
  <si>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</si>
  <si>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</si>
  <si>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</si>
  <si>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</si>
  <si>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</si>
  <si>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</si>
  <si>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</si>
  <si>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</si>
  <si>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</si>
  <si>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</si>
  <si>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</si>
  <si>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</si>
  <si>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</si>
  <si>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</si>
  <si>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</si>
  <si>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</si>
  <si>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</si>
  <si>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</si>
  <si>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</si>
  <si>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</si>
  <si>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</si>
  <si>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</si>
  <si>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</si>
  <si>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</si>
  <si>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</si>
  <si>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</si>
  <si>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</si>
  <si>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</si>
  <si>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</si>
  <si>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</si>
  <si>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</si>
  <si>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</si>
  <si>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</si>
  <si>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</si>
  <si>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</si>
  <si>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</si>
  <si>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</si>
  <si>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</si>
  <si>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</si>
  <si>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</si>
  <si>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</si>
  <si>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</si>
  <si>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</si>
  <si>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</si>
  <si>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</si>
  <si>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</si>
  <si>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</si>
  <si>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</si>
  <si>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</si>
  <si>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</si>
  <si>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</si>
  <si>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</si>
  <si>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</si>
  <si>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</si>
  <si>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</si>
  <si>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</si>
  <si>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</si>
  <si>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</si>
  <si>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</si>
  <si>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</si>
  <si>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</si>
  <si>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</si>
  <si>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</si>
  <si>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</si>
  <si>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</si>
  <si>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</si>
  <si>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</si>
  <si>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</si>
  <si>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</si>
  <si>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</si>
  <si>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</si>
  <si>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</si>
  <si>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</si>
  <si>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</si>
  <si>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</si>
  <si>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</si>
  <si>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</si>
  <si>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</si>
  <si>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</si>
  <si>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</si>
  <si>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</si>
  <si>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</si>
  <si>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</si>
  <si>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</si>
  <si>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</si>
  <si>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</si>
  <si>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</si>
  <si>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</si>
  <si>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</si>
  <si>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</si>
  <si>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</si>
  <si>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</si>
  <si>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</si>
  <si>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</si>
  <si>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</si>
  <si>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</si>
  <si>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</si>
  <si>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</si>
  <si>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</si>
  <si>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</si>
  <si>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</si>
  <si>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</si>
  <si>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</si>
  <si>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</si>
  <si>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</si>
  <si>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</si>
  <si>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</si>
  <si>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</si>
  <si>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</si>
  <si>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</si>
  <si>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</si>
  <si>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</si>
  <si>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</si>
  <si>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</si>
  <si>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</si>
  <si>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</si>
  <si>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</si>
  <si>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</si>
  <si>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</si>
  <si>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</si>
  <si>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</si>
  <si>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</si>
  <si>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</si>
  <si>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</si>
  <si>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</si>
  <si>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</si>
  <si>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</si>
  <si>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</si>
  <si>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</si>
  <si>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</si>
  <si>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</si>
  <si>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</si>
  <si>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</si>
  <si>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</si>
  <si>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</si>
  <si>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</si>
  <si>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</si>
  <si>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</si>
  <si>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</si>
  <si>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</si>
  <si>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</si>
  <si>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</si>
  <si>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</si>
  <si>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</si>
  <si>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</si>
  <si>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</si>
  <si>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</si>
  <si>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</si>
  <si>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</si>
  <si>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</si>
  <si>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</si>
  <si>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</si>
  <si>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</si>
  <si>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</si>
  <si>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</si>
  <si>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</si>
  <si>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</si>
  <si>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</si>
  <si>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</si>
  <si>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</si>
  <si>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</si>
  <si>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</si>
  <si>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</si>
  <si>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</si>
  <si>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</si>
  <si>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</si>
  <si>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</si>
  <si>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</si>
  <si>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</si>
  <si>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</si>
  <si>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</si>
  <si>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</si>
  <si>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</si>
  <si>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</si>
  <si>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</si>
  <si>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</si>
  <si>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</si>
  <si>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</si>
  <si>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</si>
  <si>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</si>
  <si>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</si>
  <si>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</si>
  <si>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</si>
  <si>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</si>
  <si>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</si>
  <si>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</si>
  <si>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</si>
  <si>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</si>
  <si>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</si>
  <si>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</si>
  <si>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</si>
  <si>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</si>
  <si>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</si>
  <si>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</si>
  <si>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</si>
  <si>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</si>
  <si>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</si>
  <si>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</si>
  <si>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</si>
  <si>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</si>
  <si>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</si>
  <si>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</si>
  <si>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</si>
  <si>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</si>
  <si>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</si>
  <si>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</si>
  <si>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</si>
  <si>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</si>
  <si>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</si>
  <si>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</si>
  <si>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</si>
  <si>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</si>
  <si>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</si>
  <si>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</si>
  <si>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</si>
  <si>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</si>
  <si>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</si>
  <si>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</si>
  <si>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</si>
  <si>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</si>
  <si>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</si>
  <si>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</si>
  <si>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</si>
  <si>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</si>
  <si>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</si>
  <si>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</si>
  <si>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</si>
  <si>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</si>
  <si>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</si>
  <si>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</si>
  <si>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</si>
  <si>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</si>
  <si>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</si>
  <si>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</si>
  <si>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</si>
  <si>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</si>
  <si>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</si>
  <si>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</si>
  <si>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</si>
  <si>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</si>
  <si>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</si>
  <si>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</si>
  <si>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</si>
  <si>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</si>
  <si>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</si>
  <si>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</si>
  <si>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</si>
  <si>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</si>
  <si>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</si>
  <si>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</si>
  <si>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</si>
  <si>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</si>
  <si>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</si>
  <si>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</si>
  <si>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</si>
  <si>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</si>
  <si>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</si>
  <si>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</si>
  <si>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</si>
  <si>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</si>
  <si>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</si>
  <si>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</si>
  <si>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</si>
  <si>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</si>
  <si>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</si>
  <si>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</si>
  <si>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</si>
  <si>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</si>
  <si>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</si>
  <si>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</si>
  <si>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</si>
  <si>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</si>
  <si>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</si>
  <si>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</si>
  <si>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</si>
  <si>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</si>
  <si>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</si>
  <si>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</si>
  <si>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</si>
  <si>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</si>
  <si>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</si>
  <si>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</si>
  <si>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</si>
  <si>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</si>
  <si>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</si>
  <si>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</si>
  <si>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</si>
  <si>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</si>
  <si>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</si>
  <si>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</si>
  <si>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</si>
  <si>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</si>
  <si>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</si>
  <si>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</si>
  <si>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</si>
  <si>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</si>
  <si>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</si>
  <si>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</si>
  <si>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</si>
  <si>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</si>
  <si>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</si>
  <si>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</si>
  <si>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</si>
  <si>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</si>
  <si>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</si>
  <si>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</si>
  <si>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</si>
  <si>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</si>
  <si>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</si>
  <si>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</si>
  <si>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</si>
  <si>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</si>
  <si>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</si>
  <si>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</si>
  <si>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</si>
  <si>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</si>
  <si>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</si>
  <si>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</si>
  <si>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</si>
  <si>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</si>
  <si>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</si>
  <si>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</si>
  <si>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</si>
  <si>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</si>
  <si>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</si>
  <si>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</si>
  <si>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</si>
  <si>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</si>
  <si>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</si>
  <si>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</si>
  <si>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</si>
  <si>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</si>
  <si>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</si>
  <si>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</si>
  <si>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</si>
  <si>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</si>
  <si>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</si>
  <si>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</si>
  <si>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</si>
  <si>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</si>
  <si>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</si>
  <si>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</si>
  <si>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</si>
  <si>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</si>
  <si>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</si>
  <si>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</si>
  <si>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</si>
  <si>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</si>
  <si>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</si>
  <si>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</si>
  <si>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</si>
  <si>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</si>
  <si>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</si>
  <si>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</si>
  <si>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</si>
  <si>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</si>
  <si>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</si>
  <si>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</si>
  <si>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</si>
  <si>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</si>
  <si>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</si>
  <si>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</si>
  <si>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</si>
  <si>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</si>
  <si>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</si>
  <si>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</si>
  <si>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</si>
  <si>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</si>
  <si>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</si>
  <si>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</si>
  <si>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</si>
  <si>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</si>
  <si>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</si>
  <si>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</si>
  <si>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</si>
  <si>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</si>
  <si>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</si>
  <si>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</si>
  <si>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</si>
  <si>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</si>
  <si>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</si>
  <si>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</si>
  <si>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</si>
  <si>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</si>
  <si>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</si>
  <si>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</si>
  <si>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</si>
  <si>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</si>
  <si>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</si>
  <si>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</si>
  <si>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</si>
  <si>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</si>
  <si>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</si>
  <si>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</si>
  <si>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</si>
  <si>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</si>
  <si>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</si>
  <si>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</si>
  <si>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</si>
  <si>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</si>
  <si>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</si>
  <si>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</si>
  <si>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</si>
  <si>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</si>
  <si>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</si>
  <si>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</si>
  <si>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</si>
  <si>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</si>
  <si>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</si>
  <si>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</si>
  <si>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</si>
  <si>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</si>
  <si>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</si>
  <si>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</si>
  <si>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</si>
  <si>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</si>
  <si>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</si>
  <si>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</si>
  <si>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</si>
  <si>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</si>
  <si>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</si>
  <si>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</si>
  <si>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</si>
  <si>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</si>
  <si>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</si>
  <si>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</si>
  <si>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</si>
  <si>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</si>
  <si>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</si>
  <si>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</si>
  <si>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</si>
  <si>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</si>
  <si>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</si>
  <si>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</si>
  <si>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</si>
  <si>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</si>
  <si>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</si>
  <si>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</si>
  <si>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</si>
  <si>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</si>
  <si>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</si>
  <si>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</si>
  <si>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</si>
  <si>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</si>
  <si>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</si>
  <si>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</si>
  <si>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</si>
  <si>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</si>
  <si>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</si>
  <si>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</si>
  <si>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</si>
  <si>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</si>
  <si>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</si>
  <si>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</si>
  <si>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</si>
  <si>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</si>
  <si>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</si>
  <si>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</si>
  <si>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</si>
  <si>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</si>
  <si>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</si>
  <si>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</si>
  <si>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</si>
  <si>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</si>
  <si>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</si>
  <si>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</si>
  <si>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</si>
  <si>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</si>
  <si>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</si>
  <si>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</si>
  <si>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</si>
  <si>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</si>
  <si>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</si>
  <si>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</si>
  <si>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</si>
  <si>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</si>
  <si>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</si>
  <si>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</si>
  <si>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</si>
  <si>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</si>
  <si>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</si>
  <si>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</si>
  <si>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</si>
  <si>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</si>
  <si>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</si>
  <si>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</si>
  <si>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</si>
  <si>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</si>
  <si>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</si>
  <si>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</si>
  <si>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</si>
  <si>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</si>
  <si>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</si>
  <si>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</si>
  <si>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</si>
  <si>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</si>
  <si>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</si>
  <si>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</si>
  <si>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</si>
  <si>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</si>
  <si>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</si>
  <si>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</si>
  <si>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</si>
  <si>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</si>
  <si>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</si>
  <si>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</si>
  <si>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</si>
  <si>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</si>
  <si>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</si>
  <si>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</si>
  <si>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</si>
  <si>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</si>
  <si>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</si>
  <si>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</si>
  <si>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</si>
  <si>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</si>
  <si>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</si>
  <si>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</si>
  <si>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</si>
  <si>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</si>
  <si>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</si>
  <si>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</si>
  <si>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</si>
  <si>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</si>
  <si>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</si>
  <si>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</si>
  <si>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</si>
  <si>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</si>
  <si>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</si>
  <si>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</si>
  <si>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</si>
  <si>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</si>
  <si>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</si>
  <si>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</si>
  <si>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</si>
  <si>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</si>
  <si>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</si>
  <si>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</si>
  <si>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</si>
  <si>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</si>
  <si>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</si>
  <si>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</si>
  <si>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</si>
  <si>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</si>
  <si>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</si>
  <si>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</si>
  <si>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</si>
  <si>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</si>
  <si>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</si>
  <si>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</si>
  <si>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</si>
  <si>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</si>
  <si>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</si>
  <si>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</si>
  <si>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</si>
  <si>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</si>
  <si>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</si>
  <si>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</si>
  <si>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</si>
  <si>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</si>
  <si>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</si>
  <si>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</si>
  <si>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</si>
  <si>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</si>
  <si>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</si>
  <si>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</si>
  <si>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</si>
  <si>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</si>
  <si>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</si>
  <si>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</si>
  <si>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</si>
  <si>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</si>
  <si>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</si>
  <si>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</si>
  <si>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</si>
  <si>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</si>
  <si>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</si>
  <si>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</si>
  <si>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</si>
  <si>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</si>
  <si>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</si>
  <si>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</si>
  <si>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</si>
  <si>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</si>
  <si>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</si>
  <si>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</si>
  <si>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</si>
  <si>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</si>
  <si>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</si>
  <si>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</si>
  <si>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</si>
  <si>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</si>
  <si>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</si>
  <si>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</si>
  <si>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</si>
  <si>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</si>
  <si>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</si>
  <si>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</si>
  <si>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</si>
  <si>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</si>
  <si>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</si>
  <si>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</si>
  <si>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</si>
  <si>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</si>
  <si>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</si>
  <si>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</si>
  <si>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</si>
  <si>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</si>
  <si>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</si>
  <si>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</si>
  <si>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</si>
  <si>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</si>
  <si>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</si>
  <si>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</si>
  <si>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</si>
  <si>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</si>
  <si>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</si>
  <si>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</si>
  <si>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</si>
  <si>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</si>
  <si>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</si>
  <si>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</si>
  <si>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</si>
  <si>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</si>
  <si>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</si>
  <si>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</si>
  <si>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</si>
  <si>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</si>
  <si>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</si>
  <si>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</si>
  <si>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</si>
  <si>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</si>
  <si>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</si>
  <si>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</si>
  <si>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</si>
  <si>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</si>
  <si>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</si>
  <si>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</si>
  <si>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</si>
  <si>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</si>
  <si>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</si>
  <si>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</si>
  <si>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</si>
  <si>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</si>
  <si>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</si>
  <si>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</si>
  <si>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</si>
  <si>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</si>
  <si>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</si>
  <si>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</si>
  <si>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</si>
  <si>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</si>
  <si>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</si>
  <si>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</si>
  <si>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</si>
  <si>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</si>
  <si>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</si>
  <si>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</si>
  <si>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</si>
  <si>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</si>
  <si>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</si>
  <si>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</si>
  <si>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</si>
  <si>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</si>
  <si>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</si>
  <si>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</si>
  <si>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</si>
  <si>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</si>
  <si>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</si>
  <si>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</si>
  <si>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</si>
  <si>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</si>
  <si>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</si>
  <si>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</si>
  <si>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</si>
  <si>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</si>
  <si>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</si>
  <si>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</si>
  <si>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</si>
  <si>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</si>
  <si>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</si>
  <si>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</si>
  <si>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</si>
  <si>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</si>
  <si>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</si>
  <si>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</si>
  <si>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</si>
  <si>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</si>
  <si>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</si>
  <si>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</si>
  <si>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</si>
  <si>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</si>
  <si>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</si>
  <si>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</si>
  <si>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</si>
  <si>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</si>
  <si>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</si>
  <si>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</si>
  <si>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</si>
  <si>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</si>
  <si>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</si>
  <si>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</si>
  <si>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</si>
  <si>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</si>
  <si>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</si>
  <si>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</si>
  <si>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</si>
  <si>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</si>
  <si>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</si>
  <si>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</si>
  <si>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</si>
  <si>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</si>
  <si>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</si>
  <si>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</si>
  <si>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</si>
  <si>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</si>
  <si>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</si>
  <si>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</si>
  <si>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</si>
  <si>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</si>
  <si>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</si>
  <si>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</si>
  <si>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</si>
  <si>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</si>
  <si>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</si>
  <si>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</si>
  <si>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</si>
  <si>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</si>
  <si>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</si>
  <si>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</si>
  <si>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</si>
  <si>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</si>
  <si>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</si>
  <si>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</si>
  <si>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</si>
  <si>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</si>
  <si>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</si>
  <si>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</si>
  <si>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</si>
  <si>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</si>
  <si>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</si>
  <si>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</si>
  <si>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</si>
  <si>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</si>
  <si>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</si>
  <si>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</si>
  <si>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</si>
  <si>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</si>
  <si>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</si>
  <si>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</si>
  <si>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</si>
  <si>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</si>
  <si>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</si>
  <si>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</si>
  <si>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</si>
  <si>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</si>
  <si>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</si>
  <si>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</si>
  <si>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</si>
  <si>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</si>
  <si>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</si>
  <si>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</si>
  <si>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</si>
  <si>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</si>
  <si>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</si>
  <si>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</si>
  <si>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</si>
  <si>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</si>
  <si>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</si>
  <si>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</si>
  <si>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</si>
  <si>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</si>
  <si>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</si>
  <si>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</si>
  <si>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</si>
  <si>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</si>
  <si>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</si>
  <si>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</si>
  <si>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</si>
  <si>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</si>
  <si>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</si>
  <si>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</si>
  <si>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</si>
  <si>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</si>
  <si>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</si>
  <si>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</si>
  <si>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</si>
  <si>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</si>
  <si>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</si>
  <si>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</si>
  <si>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</si>
  <si>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</si>
  <si>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</si>
  <si>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</si>
  <si>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</si>
  <si>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</si>
  <si>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</si>
  <si>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</si>
  <si>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</si>
  <si>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</si>
  <si>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</si>
  <si>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</si>
  <si>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</si>
  <si>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</si>
  <si>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</si>
  <si>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</si>
  <si>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</si>
  <si>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</si>
  <si>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</si>
  <si>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</si>
  <si>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</si>
  <si>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</si>
  <si>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</si>
  <si>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</si>
  <si>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</si>
  <si>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</si>
  <si>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</si>
  <si>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</si>
  <si>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</si>
  <si>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</si>
  <si>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</si>
  <si>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</si>
  <si>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</si>
  <si>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</si>
  <si>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</si>
  <si>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</si>
  <si>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</si>
  <si>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</si>
  <si>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</si>
  <si>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</si>
  <si>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</si>
  <si>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</si>
  <si>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</si>
  <si>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</si>
  <si>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</si>
  <si>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</si>
  <si>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</si>
  <si>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</si>
  <si>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</si>
  <si>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</si>
  <si>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</si>
  <si>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</si>
  <si>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</si>
  <si>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</si>
  <si>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</si>
  <si>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</si>
  <si>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</si>
  <si>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</si>
  <si>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</si>
  <si>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</si>
  <si>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</si>
  <si>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</si>
  <si>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</si>
  <si>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</si>
  <si>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</si>
  <si>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</si>
  <si>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</si>
  <si>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</si>
  <si>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</si>
  <si>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</si>
  <si>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</si>
  <si>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</si>
  <si>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</si>
  <si>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</si>
  <si>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</si>
  <si>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</si>
  <si>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</si>
  <si>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</si>
  <si>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</si>
  <si>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</si>
  <si>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</si>
  <si>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</si>
  <si>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</si>
  <si>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</si>
  <si>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</si>
  <si>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</si>
  <si>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</si>
  <si>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</si>
  <si>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</si>
  <si>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</si>
  <si>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</si>
  <si>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</si>
  <si>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</si>
  <si>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</si>
  <si>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</si>
  <si>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</si>
  <si>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</si>
  <si>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</si>
  <si>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</si>
  <si>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</si>
  <si>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</si>
  <si>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</si>
  <si>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</si>
  <si>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</si>
  <si>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</si>
  <si>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</si>
  <si>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</si>
  <si>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</si>
  <si>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</si>
  <si>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</si>
  <si>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</si>
  <si>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</si>
  <si>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</si>
  <si>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</si>
  <si>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</si>
  <si>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</si>
  <si>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</si>
  <si>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</si>
  <si>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</si>
  <si>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</si>
  <si>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</si>
  <si>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</si>
  <si>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</si>
  <si>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</si>
  <si>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</si>
  <si>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</si>
  <si>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</si>
  <si>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</si>
  <si>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</si>
  <si>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</si>
  <si>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</si>
  <si>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</si>
  <si>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</si>
  <si>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</si>
  <si>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</si>
  <si>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</si>
  <si>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</si>
  <si>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</si>
  <si>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</si>
  <si>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</si>
  <si>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</si>
  <si>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</si>
  <si>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</si>
  <si>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</si>
  <si>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</si>
  <si>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</si>
  <si>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</si>
  <si>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</si>
  <si>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</si>
  <si>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</si>
  <si>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</si>
  <si>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</si>
  <si>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</si>
  <si>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</si>
  <si>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</si>
  <si>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</si>
  <si>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</si>
  <si>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</si>
  <si>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</si>
  <si>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</si>
  <si>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</si>
  <si>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</si>
  <si>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</si>
  <si>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</si>
  <si>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</si>
  <si>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</si>
  <si>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</si>
  <si>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</si>
  <si>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</si>
  <si>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</si>
  <si>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</si>
  <si>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</si>
  <si>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</si>
  <si>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</si>
  <si>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</si>
  <si>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</si>
  <si>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</si>
  <si>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</si>
  <si>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</si>
  <si>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</si>
  <si>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</si>
  <si>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</si>
  <si>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</si>
  <si>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</si>
  <si>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</si>
  <si>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</si>
  <si>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</si>
  <si>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</si>
  <si>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</si>
  <si>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</si>
  <si>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</si>
  <si>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</si>
  <si>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</si>
  <si>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</si>
  <si>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</si>
  <si>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</si>
  <si>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</si>
  <si>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</si>
  <si>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</si>
  <si>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</si>
  <si>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</si>
  <si>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</si>
  <si>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</si>
  <si>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</si>
  <si>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</si>
  <si>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</si>
  <si>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</si>
  <si>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</si>
  <si>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</si>
  <si>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</si>
  <si>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</si>
  <si>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</si>
  <si>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</si>
  <si>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</si>
  <si>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</si>
  <si>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</si>
  <si>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</si>
  <si>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</si>
  <si>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</si>
  <si>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</si>
  <si>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</si>
  <si>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</si>
  <si>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</si>
  <si>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</si>
  <si>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</si>
  <si>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</si>
  <si>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</si>
  <si>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</si>
  <si>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</si>
  <si>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</si>
  <si>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</si>
  <si>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</si>
  <si>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</si>
  <si>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</si>
  <si>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</si>
  <si>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</si>
  <si>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</si>
  <si>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</si>
  <si>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</si>
  <si>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</si>
  <si>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</si>
  <si>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</si>
  <si>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</si>
  <si>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</si>
  <si>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</si>
  <si>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</si>
  <si>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</si>
  <si>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</si>
  <si>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</si>
  <si>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</si>
  <si>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</si>
  <si>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</si>
  <si>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</si>
  <si>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</si>
  <si>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</si>
  <si>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</si>
  <si>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</si>
  <si>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</si>
  <si>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</si>
  <si>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</si>
  <si>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</si>
  <si>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</si>
  <si>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</si>
  <si>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</si>
  <si>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</si>
  <si>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</si>
  <si>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</si>
  <si>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</si>
  <si>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</si>
  <si>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</si>
  <si>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</si>
  <si>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</si>
  <si>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</si>
  <si>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</si>
  <si>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</si>
  <si>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</si>
  <si>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</si>
  <si>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</si>
  <si>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</si>
  <si>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</si>
  <si>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</si>
  <si>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</si>
  <si>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</si>
  <si>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</si>
  <si>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</si>
  <si>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</si>
  <si>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</si>
  <si>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</si>
  <si>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</si>
  <si>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</si>
  <si>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</si>
  <si>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</si>
  <si>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</si>
  <si>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</si>
  <si>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</si>
  <si>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</si>
  <si>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</si>
  <si>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</si>
  <si>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</si>
  <si>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</si>
  <si>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</si>
  <si>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</si>
  <si>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</si>
  <si>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</si>
  <si>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</si>
  <si>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</si>
  <si>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</si>
  <si>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</si>
  <si>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</si>
  <si>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</si>
  <si>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</si>
  <si>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</si>
  <si>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</si>
  <si>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</si>
  <si>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</si>
  <si>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</si>
  <si>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</si>
  <si>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</si>
  <si>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</si>
  <si>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</si>
  <si>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</si>
  <si>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</si>
  <si>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</si>
  <si>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</si>
  <si>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</si>
  <si>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</si>
  <si>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</si>
  <si>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</si>
  <si>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</si>
  <si>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</si>
  <si>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</si>
  <si>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</si>
  <si>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</si>
  <si>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</si>
  <si>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</si>
  <si>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</si>
  <si>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</si>
  <si>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</si>
  <si>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</si>
  <si>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</si>
  <si>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</si>
  <si>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</si>
  <si>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</si>
  <si>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</si>
  <si>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</si>
  <si>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</si>
  <si>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</si>
  <si>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</si>
  <si>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</si>
  <si>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</si>
  <si>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</si>
  <si>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</si>
  <si>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</si>
  <si>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</si>
  <si>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</si>
  <si>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</si>
  <si>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</si>
  <si>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</si>
  <si>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</si>
  <si>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</si>
  <si>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</si>
  <si>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</si>
  <si>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</si>
  <si>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</si>
  <si>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</si>
  <si>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</si>
  <si>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</si>
  <si>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</si>
  <si>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</si>
  <si>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</si>
  <si>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</si>
  <si>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</si>
  <si>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</si>
  <si>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</si>
  <si>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</si>
  <si>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</si>
  <si>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</si>
  <si>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</si>
  <si>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</si>
  <si>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</si>
  <si>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</si>
  <si>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</si>
  <si>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</si>
  <si>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</si>
  <si>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</si>
  <si>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</si>
  <si>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</si>
  <si>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</si>
  <si>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</si>
  <si>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</si>
  <si>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</si>
  <si>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</si>
  <si>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</si>
  <si>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</si>
  <si>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</si>
  <si>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</si>
  <si>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</si>
  <si>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</si>
  <si>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</si>
  <si>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</si>
  <si>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</si>
  <si>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</si>
  <si>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</si>
  <si>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</si>
  <si>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</si>
  <si>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</si>
  <si>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</si>
  <si>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</si>
  <si>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</si>
  <si>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</si>
  <si>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</si>
  <si>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</si>
  <si>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</si>
  <si>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</si>
  <si>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</si>
  <si>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</si>
  <si>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</si>
  <si>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</si>
  <si>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</si>
  <si>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</si>
  <si>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</si>
  <si>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</si>
  <si>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</si>
  <si>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</si>
  <si>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</si>
  <si>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</si>
  <si>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</si>
  <si>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</si>
  <si>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</si>
  <si>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</si>
  <si>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</si>
  <si>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</si>
  <si>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</si>
  <si>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</si>
  <si>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</si>
  <si>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</si>
  <si>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</si>
  <si>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</si>
  <si>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</si>
  <si>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</si>
  <si>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</si>
  <si>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</si>
  <si>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</si>
  <si>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</si>
  <si>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</si>
  <si>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</si>
  <si>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</si>
  <si>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</si>
  <si>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</si>
  <si>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</si>
  <si>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</si>
  <si>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</si>
  <si>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</si>
  <si>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</si>
  <si>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</si>
  <si>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</si>
  <si>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</si>
  <si>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</si>
  <si>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</si>
  <si>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</si>
  <si>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</si>
  <si>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</si>
  <si>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</si>
  <si>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</si>
  <si>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</si>
  <si>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</si>
  <si>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</si>
  <si>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</si>
  <si>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</si>
  <si>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</si>
  <si>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</si>
  <si>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</si>
  <si>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</si>
  <si>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</si>
  <si>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</si>
  <si>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</si>
  <si>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</si>
  <si>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</si>
  <si>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</si>
  <si>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</si>
  <si>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</si>
  <si>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</si>
  <si>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</si>
  <si>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</si>
  <si>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</si>
  <si>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</si>
  <si>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</si>
  <si>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</si>
  <si>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</si>
  <si>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</si>
  <si>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</si>
  <si>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</si>
  <si>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</si>
  <si>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</si>
  <si>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</si>
  <si>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</si>
  <si>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</si>
  <si>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</si>
  <si>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</si>
  <si>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</si>
  <si>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</si>
  <si>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</si>
  <si>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</si>
  <si>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</si>
  <si>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</si>
  <si>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</si>
  <si>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</si>
  <si>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</si>
  <si>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</si>
  <si>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</si>
  <si>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</si>
  <si>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</si>
  <si>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</si>
  <si>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</si>
  <si>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</si>
  <si>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</si>
  <si>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</si>
  <si>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</si>
  <si>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</si>
  <si>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</si>
  <si>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</si>
  <si>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</si>
  <si>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</si>
  <si>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</si>
  <si>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</si>
  <si>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</si>
  <si>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</si>
  <si>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</si>
  <si>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</si>
  <si>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</si>
  <si>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</si>
  <si>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</si>
  <si>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</si>
  <si>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</si>
  <si>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</si>
  <si>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</si>
  <si>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</si>
  <si>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</si>
  <si>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</si>
  <si>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</si>
  <si>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</si>
  <si>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</si>
  <si>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</si>
  <si>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</si>
  <si>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</si>
  <si>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</si>
  <si>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</si>
  <si>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</si>
  <si>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</si>
  <si>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</si>
  <si>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</si>
  <si>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</si>
  <si>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</si>
  <si>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</si>
  <si>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</si>
  <si>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</si>
  <si>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</si>
  <si>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</si>
  <si>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</si>
  <si>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</si>
  <si>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</si>
  <si>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</si>
  <si>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</si>
  <si>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</si>
  <si>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</si>
  <si>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</si>
  <si>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</si>
  <si>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</si>
  <si>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</si>
  <si>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</si>
  <si>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</si>
  <si>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</si>
  <si>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</si>
  <si>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</si>
  <si>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</si>
  <si>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</si>
  <si>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</si>
  <si>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</si>
  <si>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</si>
  <si>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</si>
  <si>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</si>
  <si>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</si>
  <si>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</si>
  <si>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</si>
  <si>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</si>
  <si>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</si>
  <si>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</si>
  <si>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</si>
  <si>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</si>
  <si>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</si>
  <si>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</si>
  <si>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</si>
  <si>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</si>
  <si>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</si>
  <si>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</si>
  <si>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</si>
  <si>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</si>
  <si>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</si>
  <si>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</si>
  <si>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</si>
  <si>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</si>
  <si>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</si>
  <si>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</si>
  <si>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</si>
  <si>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</si>
  <si>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</si>
  <si>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</si>
  <si>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</si>
  <si>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</si>
  <si>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</si>
  <si>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</si>
  <si>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</si>
  <si>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</si>
  <si>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</si>
  <si>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</si>
  <si>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</si>
  <si>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</si>
  <si>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</si>
  <si>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</si>
  <si>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</si>
  <si>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</si>
  <si>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</si>
  <si>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</si>
  <si>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</si>
  <si>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</si>
  <si>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</si>
  <si>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</si>
  <si>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</si>
  <si>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</si>
  <si>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</si>
  <si>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</si>
  <si>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</si>
  <si>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</si>
  <si>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</si>
  <si>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</si>
  <si>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</si>
  <si>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</si>
  <si>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</si>
  <si>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</si>
  <si>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</si>
  <si>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</si>
  <si>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</si>
  <si>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</si>
  <si>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</si>
  <si>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</si>
  <si>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</si>
  <si>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</si>
  <si>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</si>
  <si>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</si>
  <si>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</si>
  <si>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</si>
  <si>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</si>
  <si>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</si>
  <si>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</si>
  <si>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</si>
  <si>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</si>
  <si>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</si>
  <si>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</si>
  <si>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</si>
  <si>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</si>
  <si>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</si>
  <si>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</si>
  <si>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</si>
  <si>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</si>
  <si>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</si>
  <si>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</si>
  <si>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</si>
  <si>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</si>
  <si>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</si>
  <si>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</si>
  <si>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</si>
  <si>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</si>
  <si>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</si>
  <si>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</si>
  <si>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</si>
  <si>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</si>
  <si>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</si>
  <si>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</si>
  <si>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</si>
  <si>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</si>
  <si>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</si>
  <si>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</si>
  <si>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</si>
  <si>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</si>
  <si>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</si>
  <si>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</si>
  <si>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</si>
  <si>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</si>
  <si>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</si>
  <si>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</si>
  <si>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</si>
  <si>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</si>
  <si>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</si>
  <si>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</si>
  <si>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</si>
  <si>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</si>
  <si>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</si>
  <si>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</si>
  <si>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</si>
  <si>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</si>
  <si>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</si>
  <si>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</si>
  <si>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</si>
  <si>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</si>
  <si>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</si>
  <si>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</si>
  <si>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</si>
  <si>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</si>
  <si>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</si>
  <si>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</si>
  <si>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</si>
  <si>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</si>
  <si>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</si>
  <si>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</si>
  <si>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</si>
  <si>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</si>
  <si>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</si>
  <si>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</si>
  <si>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</si>
  <si>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</si>
  <si>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</si>
  <si>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</si>
  <si>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</si>
  <si>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</si>
  <si>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</si>
  <si>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</si>
  <si>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</si>
  <si>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</si>
  <si>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</si>
  <si>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</si>
  <si>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</si>
  <si>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</si>
  <si>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</si>
  <si>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</si>
  <si>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</si>
  <si>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</si>
  <si>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</si>
  <si>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</si>
  <si>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</si>
  <si>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</si>
  <si>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</si>
  <si>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</si>
  <si>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</si>
  <si>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</si>
  <si>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</si>
  <si>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</si>
  <si>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</si>
  <si>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</si>
  <si>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</si>
  <si>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</si>
  <si>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</si>
  <si>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</si>
  <si>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</si>
  <si>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</si>
  <si>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</si>
  <si>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</si>
  <si>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</si>
  <si>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</si>
  <si>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</si>
  <si>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</si>
  <si>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</si>
  <si>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</si>
  <si>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</si>
  <si>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</si>
  <si>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</si>
  <si>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</si>
  <si>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</si>
  <si>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</si>
  <si>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</si>
  <si>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</si>
  <si>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</si>
  <si>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</si>
  <si>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</si>
  <si>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</si>
  <si>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</si>
  <si>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</si>
  <si>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</si>
  <si>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</si>
  <si>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</si>
  <si>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</si>
  <si>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</si>
  <si>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</si>
  <si>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</si>
  <si>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</si>
  <si>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</si>
  <si>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</si>
  <si>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</si>
  <si>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</si>
  <si>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</si>
  <si>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</si>
  <si>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</si>
  <si>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</si>
  <si>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</si>
  <si>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</si>
  <si>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</si>
  <si>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</si>
  <si>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</si>
  <si>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</si>
  <si>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</si>
  <si>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</si>
  <si>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</si>
  <si>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</si>
  <si>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</si>
  <si>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</si>
  <si>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</si>
  <si>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</si>
  <si>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</si>
  <si>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</si>
  <si>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</si>
  <si>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</si>
  <si>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</si>
  <si>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</si>
  <si>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</si>
  <si>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</si>
  <si>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</si>
  <si>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</si>
  <si>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</si>
  <si>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</si>
  <si>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</si>
  <si>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</si>
  <si>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</si>
  <si>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</si>
  <si>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</si>
  <si>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</si>
  <si>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</si>
  <si>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</si>
  <si>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</si>
  <si>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</si>
  <si>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</si>
  <si>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</si>
  <si>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</si>
  <si>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</si>
  <si>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</si>
  <si>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</si>
  <si>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</si>
  <si>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</si>
  <si>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</si>
  <si>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</si>
  <si>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</si>
  <si>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</si>
  <si>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</si>
  <si>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</si>
  <si>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</si>
  <si>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</si>
  <si>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</si>
  <si>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</si>
  <si>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</si>
  <si>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</si>
  <si>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</si>
  <si>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</si>
  <si>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</si>
  <si>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</si>
  <si>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</si>
  <si>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</si>
  <si>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</si>
  <si>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</si>
  <si>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</si>
  <si>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</si>
  <si>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</si>
  <si>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</si>
  <si>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</si>
  <si>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</si>
  <si>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</si>
  <si>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</si>
  <si>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</si>
  <si>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</si>
  <si>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</si>
  <si>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</si>
  <si>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</si>
  <si>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</si>
  <si>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</si>
  <si>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</si>
  <si>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</si>
  <si>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</si>
  <si>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</si>
  <si>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</si>
  <si>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</si>
  <si>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</si>
  <si>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</si>
  <si>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</si>
  <si>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</si>
  <si>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</si>
  <si>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</si>
  <si>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</si>
  <si>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</si>
  <si>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</si>
  <si>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</si>
  <si>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</si>
  <si>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</si>
  <si>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</si>
  <si>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</si>
  <si>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</si>
  <si>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</si>
  <si>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</si>
  <si>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</si>
  <si>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</si>
  <si>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</si>
  <si>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</si>
  <si>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</si>
  <si>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</si>
  <si>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</si>
  <si>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</si>
  <si>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</si>
  <si>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</si>
  <si>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</si>
  <si>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</si>
  <si>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</si>
  <si>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</si>
  <si>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</si>
  <si>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</si>
  <si>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</si>
  <si>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</si>
  <si>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</si>
  <si>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</si>
  <si>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</si>
  <si>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</si>
  <si>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</si>
  <si>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</si>
  <si>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</si>
  <si>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</si>
  <si>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</si>
  <si>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</si>
  <si>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</si>
  <si>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</si>
  <si>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</si>
  <si>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</si>
  <si>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</si>
  <si>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</si>
  <si>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</si>
  <si>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</si>
  <si>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</si>
  <si>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</si>
  <si>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</si>
  <si>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</si>
  <si>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</si>
  <si>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</si>
  <si>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</si>
  <si>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</si>
  <si>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</si>
  <si>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</si>
  <si>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</si>
  <si>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</si>
  <si>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</si>
  <si>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</si>
  <si>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</si>
  <si>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</si>
  <si>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</si>
  <si>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</si>
  <si>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</si>
  <si>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</si>
  <si>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</si>
  <si>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</si>
  <si>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</si>
  <si>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</si>
  <si>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</si>
  <si>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</si>
  <si>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</si>
  <si>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</si>
  <si>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</si>
  <si>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</si>
  <si>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</si>
  <si>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</si>
  <si>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</si>
  <si>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</si>
  <si>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</si>
  <si>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</si>
  <si>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</si>
  <si>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</si>
  <si>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</si>
  <si>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</si>
  <si>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</si>
  <si>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</si>
  <si>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</si>
  <si>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</si>
  <si>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</si>
  <si>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</si>
  <si>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</si>
  <si>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</si>
  <si>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</si>
  <si>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</si>
  <si>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</si>
  <si>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</si>
  <si>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</si>
  <si>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</si>
  <si>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</si>
  <si>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</si>
  <si>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</si>
  <si>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</si>
  <si>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</si>
  <si>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</si>
  <si>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</si>
  <si>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</si>
  <si>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</si>
  <si>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</si>
  <si>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</si>
  <si>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</si>
  <si>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</si>
  <si>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</si>
  <si>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</si>
  <si>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</si>
  <si>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</si>
  <si>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</si>
  <si>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</si>
  <si>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</si>
  <si>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</si>
  <si>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</si>
  <si>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</si>
  <si>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</si>
  <si>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</si>
  <si>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</si>
  <si>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</si>
  <si>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</si>
  <si>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</si>
  <si>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</si>
  <si>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</si>
  <si>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</si>
  <si>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</si>
  <si>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</si>
  <si>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</si>
  <si>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</si>
  <si>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</si>
  <si>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</si>
  <si>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</si>
  <si>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</si>
  <si>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</si>
  <si>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</si>
  <si>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</si>
  <si>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</si>
  <si>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</si>
  <si>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</si>
  <si>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</si>
  <si>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</si>
  <si>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</si>
  <si>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</si>
  <si>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</si>
  <si>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</si>
  <si>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</si>
  <si>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</si>
  <si>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</si>
  <si>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</si>
  <si>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</si>
  <si>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</si>
  <si>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</si>
  <si>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</si>
  <si>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</si>
  <si>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</si>
  <si>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</si>
  <si>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</si>
  <si>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</si>
  <si>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</si>
  <si>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</si>
  <si>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</si>
  <si>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</si>
  <si>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</si>
  <si>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</si>
  <si>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</si>
  <si>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</si>
  <si>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</si>
  <si>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</si>
  <si>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</si>
  <si>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</si>
  <si>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</si>
  <si>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</si>
  <si>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</si>
  <si>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</si>
  <si>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</si>
  <si>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</si>
  <si>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</si>
  <si>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</si>
  <si>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</si>
  <si>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</si>
  <si>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</si>
  <si>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</si>
  <si>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</si>
  <si>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</si>
  <si>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</si>
  <si>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</si>
  <si>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</si>
  <si>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</si>
  <si>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</si>
  <si>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</si>
  <si>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</si>
  <si>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</si>
  <si>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</si>
  <si>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</si>
  <si>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</si>
  <si>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</si>
  <si>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</si>
  <si>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</si>
  <si>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</si>
  <si>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</si>
  <si>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</si>
  <si>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</si>
  <si>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</si>
  <si>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</si>
  <si>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</si>
  <si>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</si>
  <si>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</si>
  <si>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</si>
  <si>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</si>
  <si>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</si>
  <si>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</si>
  <si>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</si>
  <si>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</si>
  <si>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</si>
  <si>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</si>
  <si>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</si>
  <si>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</si>
  <si>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</si>
  <si>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</si>
  <si>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</si>
  <si>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</si>
  <si>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</si>
  <si>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</si>
  <si>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</si>
  <si>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</si>
  <si>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</si>
  <si>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</si>
  <si>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</si>
  <si>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</si>
  <si>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</si>
  <si>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</si>
  <si>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</si>
  <si>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</si>
  <si>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</si>
  <si>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</si>
  <si>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</si>
  <si>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</si>
  <si>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</si>
  <si>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</si>
  <si>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</si>
  <si>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</si>
  <si>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</si>
  <si>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</si>
  <si>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</si>
  <si>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</si>
  <si>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</si>
  <si>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</si>
  <si>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</si>
  <si>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</si>
  <si>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</si>
  <si>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</si>
  <si>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</si>
  <si>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</si>
  <si>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</si>
  <si>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</si>
  <si>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</si>
  <si>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</si>
  <si>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</si>
  <si>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</si>
  <si>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</si>
  <si>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</si>
  <si>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</si>
  <si>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</si>
  <si>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</si>
  <si>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</si>
  <si>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</si>
  <si>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</si>
  <si>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</si>
  <si>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</si>
  <si>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</si>
  <si>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</si>
  <si>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</si>
  <si>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</si>
  <si>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</si>
  <si>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</si>
  <si>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</si>
  <si>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</si>
  <si>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</si>
  <si>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</si>
  <si>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</si>
  <si>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</si>
  <si>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</si>
  <si>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</si>
  <si>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</si>
  <si>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</si>
  <si>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</si>
  <si>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</si>
  <si>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</si>
  <si>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</si>
  <si>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</si>
  <si>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</si>
  <si>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</si>
  <si>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</si>
  <si>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</si>
  <si>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</si>
  <si>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</si>
  <si>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</si>
  <si>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</si>
  <si>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</si>
  <si>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</si>
  <si>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</si>
  <si>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</si>
  <si>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</si>
  <si>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</si>
  <si>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</si>
  <si>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</si>
  <si>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</si>
  <si>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</si>
  <si>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</si>
  <si>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</si>
  <si>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</si>
  <si>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</si>
  <si>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</si>
  <si>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</si>
  <si>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</si>
  <si>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</si>
  <si>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</si>
  <si>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</si>
  <si>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</si>
  <si>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</si>
  <si>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</si>
  <si>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</si>
  <si>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</si>
  <si>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</si>
  <si>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</si>
  <si>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</si>
  <si>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</si>
  <si>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</si>
  <si>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</si>
  <si>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</si>
  <si>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</si>
  <si>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</si>
  <si>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</si>
  <si>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</si>
  <si>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</si>
  <si>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</si>
  <si>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</si>
  <si>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</si>
  <si>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</si>
  <si>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</si>
  <si>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</si>
  <si>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</si>
  <si>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</si>
  <si>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</si>
  <si>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</si>
  <si>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</si>
  <si>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</si>
  <si>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</si>
  <si>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</si>
  <si>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</si>
  <si>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</si>
  <si>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</si>
  <si>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</si>
  <si>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</si>
  <si>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</si>
  <si>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</si>
  <si>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</si>
  <si>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</si>
  <si>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</si>
  <si>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</si>
  <si>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</si>
  <si>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</si>
  <si>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</si>
  <si>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</si>
  <si>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</si>
  <si>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</si>
  <si>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</si>
  <si>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</si>
  <si>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</si>
  <si>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</si>
  <si>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</si>
  <si>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</si>
  <si>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</si>
  <si>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</si>
  <si>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</si>
  <si>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</si>
  <si>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</si>
  <si>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</si>
  <si>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</si>
  <si>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</si>
  <si>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</si>
  <si>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</si>
  <si>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</si>
  <si>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</si>
  <si>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</si>
  <si>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</si>
  <si>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</si>
  <si>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</si>
  <si>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</si>
  <si>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</si>
  <si>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</si>
  <si>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</si>
  <si>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</si>
  <si>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</si>
  <si>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</si>
  <si>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</si>
  <si>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</si>
  <si>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</si>
  <si>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</si>
  <si>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</si>
  <si>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</si>
  <si>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</si>
  <si>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</si>
  <si>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</si>
  <si>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</si>
  <si>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</si>
  <si>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</si>
  <si>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</si>
  <si>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</si>
  <si>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</si>
  <si>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</si>
  <si>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</si>
  <si>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</si>
  <si>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</si>
  <si>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</si>
  <si>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</si>
  <si>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</si>
  <si>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</si>
  <si>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</si>
  <si>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</si>
  <si>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</si>
  <si>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</si>
  <si>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</si>
  <si>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</si>
  <si>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</si>
  <si>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</si>
  <si>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</si>
  <si>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</si>
  <si>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</si>
  <si>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</si>
  <si>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</si>
  <si>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</si>
  <si>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</si>
  <si>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</si>
  <si>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</si>
  <si>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</si>
  <si>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</si>
  <si>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</si>
  <si>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</si>
  <si>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</si>
  <si>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</si>
  <si>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</si>
  <si>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</si>
  <si>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</si>
  <si>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</si>
  <si>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</si>
  <si>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</si>
  <si>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</si>
  <si>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</si>
  <si>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</si>
  <si>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</si>
  <si>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</si>
  <si>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</si>
  <si>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</si>
  <si>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</si>
  <si>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</si>
  <si>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</si>
  <si>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</si>
  <si>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</si>
  <si>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</si>
  <si>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</si>
  <si>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</si>
  <si>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</si>
  <si>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</si>
  <si>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</si>
  <si>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</si>
  <si>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</si>
  <si>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</si>
  <si>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</si>
  <si>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</si>
  <si>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</si>
  <si>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</si>
  <si>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</si>
  <si>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</si>
  <si>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</si>
  <si>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</si>
  <si>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</si>
  <si>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</si>
  <si>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</si>
  <si>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</si>
  <si>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</si>
  <si>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</si>
  <si>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</si>
  <si>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</si>
  <si>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</si>
  <si>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</si>
  <si>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</si>
  <si>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</si>
  <si>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</si>
  <si>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</si>
  <si>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</si>
  <si>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</si>
  <si>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</si>
  <si>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</si>
  <si>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</si>
  <si>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</si>
  <si>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</si>
  <si>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</si>
  <si>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</si>
  <si>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</si>
  <si>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</si>
  <si>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</si>
  <si>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</si>
  <si>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</si>
  <si>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</si>
  <si>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</si>
  <si>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</si>
  <si>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</si>
  <si>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</si>
  <si>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</si>
  <si>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</si>
  <si>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</si>
  <si>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</si>
  <si>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</si>
  <si>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</si>
  <si>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</si>
  <si>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</si>
  <si>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</si>
  <si>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</si>
  <si>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</si>
  <si>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</si>
  <si>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</si>
  <si>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</si>
  <si>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</si>
  <si>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</si>
  <si>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</si>
  <si>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</si>
  <si>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</si>
  <si>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</si>
  <si>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</si>
  <si>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</si>
  <si>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</si>
  <si>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</si>
  <si>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</si>
  <si>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</si>
  <si>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</si>
  <si>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</si>
  <si>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</si>
  <si>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</si>
  <si>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</si>
  <si>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</si>
  <si>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</si>
  <si>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</si>
  <si>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</si>
  <si>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</si>
  <si>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</si>
  <si>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</si>
  <si>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</si>
  <si>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</si>
  <si>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</si>
  <si>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</si>
  <si>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</si>
  <si>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</si>
  <si>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</si>
  <si>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</si>
  <si>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</si>
  <si>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</si>
  <si>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</si>
  <si>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</si>
  <si>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</si>
  <si>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</si>
  <si>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</si>
  <si>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</si>
  <si>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</si>
  <si>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</si>
  <si>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</si>
  <si>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</si>
  <si>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</si>
  <si>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</si>
  <si>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</si>
  <si>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</si>
  <si>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</si>
  <si>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</si>
  <si>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</si>
  <si>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</si>
  <si>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</si>
  <si>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</si>
  <si>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</si>
  <si>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</si>
  <si>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</si>
  <si>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</si>
  <si>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</si>
  <si>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</si>
  <si>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</si>
  <si>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</si>
  <si>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</si>
  <si>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</si>
  <si>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</si>
  <si>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</si>
  <si>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</si>
  <si>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</si>
  <si>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</si>
  <si>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</si>
  <si>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</si>
  <si>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</si>
  <si>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</si>
  <si>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</si>
  <si>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</si>
  <si>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</si>
  <si>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</si>
  <si>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</si>
  <si>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</si>
  <si>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</si>
  <si>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</si>
  <si>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</si>
  <si>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</si>
  <si>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</si>
  <si>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</si>
  <si>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</si>
  <si>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</si>
  <si>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</si>
  <si>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</si>
  <si>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</si>
  <si>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</si>
  <si>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</si>
  <si>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</si>
  <si>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</si>
  <si>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</si>
  <si>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</si>
  <si>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</si>
  <si>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</si>
  <si>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</si>
  <si>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</si>
  <si>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</si>
  <si>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</si>
  <si>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</si>
  <si>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</si>
  <si>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</si>
  <si>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</si>
  <si>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</si>
  <si>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</si>
  <si>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</si>
  <si>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</si>
  <si>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</si>
  <si>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</si>
  <si>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</si>
  <si>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</si>
  <si>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</si>
  <si>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</si>
  <si>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</si>
  <si>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</si>
  <si>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</si>
  <si>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</si>
  <si>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</si>
  <si>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</si>
  <si>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</si>
  <si>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</si>
  <si>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</si>
  <si>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</si>
  <si>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</si>
  <si>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</si>
  <si>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</si>
  <si>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</si>
  <si>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</si>
  <si>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</si>
  <si>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</si>
  <si>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</si>
  <si>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</si>
  <si>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</si>
  <si>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</si>
  <si>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</si>
  <si>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</si>
  <si>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</si>
  <si>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</si>
  <si>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</si>
  <si>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</si>
  <si>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</si>
  <si>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</si>
  <si>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</si>
  <si>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</si>
  <si>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</si>
  <si>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</si>
  <si>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</si>
  <si>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</si>
  <si>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</si>
  <si>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</si>
  <si>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</si>
  <si>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</si>
  <si>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</si>
  <si>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</si>
  <si>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</si>
  <si>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</si>
  <si>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</si>
  <si>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</si>
  <si>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</si>
  <si>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</si>
  <si>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</si>
  <si>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</si>
  <si>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</si>
  <si>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</si>
  <si>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</si>
  <si>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</si>
  <si>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</si>
  <si>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</si>
  <si>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</si>
  <si>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</si>
  <si>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</si>
  <si>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</si>
  <si>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</si>
  <si>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</si>
  <si>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</si>
  <si>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</si>
  <si>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</si>
  <si>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</si>
  <si>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</si>
  <si>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</si>
  <si>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</si>
  <si>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</si>
  <si>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</si>
  <si>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</si>
  <si>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</si>
  <si>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</si>
  <si>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</si>
  <si>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</si>
  <si>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</si>
  <si>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</si>
  <si>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</si>
  <si>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</si>
  <si>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</si>
  <si>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</si>
  <si>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</si>
  <si>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</si>
  <si>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</si>
  <si>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</si>
  <si>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</si>
  <si>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</si>
  <si>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</si>
  <si>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</si>
  <si>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</si>
  <si>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</si>
  <si>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</si>
  <si>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</si>
  <si>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</si>
  <si>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</si>
  <si>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</si>
  <si>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</si>
  <si>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</si>
  <si>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</si>
  <si>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</si>
  <si>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</si>
  <si>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</si>
  <si>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</si>
  <si>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</si>
  <si>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</si>
  <si>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</si>
  <si>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</si>
  <si>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</si>
  <si>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</si>
  <si>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</si>
  <si>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</si>
  <si>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</si>
  <si>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</si>
  <si>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</si>
  <si>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</si>
  <si>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</si>
  <si>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</si>
  <si>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</si>
  <si>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</si>
  <si>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</si>
  <si>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</si>
  <si>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</si>
  <si>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</si>
  <si>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</si>
  <si>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</si>
  <si>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</si>
  <si>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</si>
  <si>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</si>
  <si>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</si>
  <si>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</si>
  <si>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</si>
  <si>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</si>
  <si>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</si>
  <si>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</si>
  <si>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</si>
  <si>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</si>
  <si>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</si>
  <si>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</si>
  <si>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</si>
  <si>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</si>
  <si>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</si>
  <si>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</si>
  <si>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</si>
  <si>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</si>
  <si>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</si>
  <si>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</si>
  <si>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</si>
  <si>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</si>
  <si>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</si>
  <si>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</si>
  <si>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</si>
  <si>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</si>
  <si>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</si>
  <si>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</si>
  <si>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</si>
  <si>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</si>
  <si>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</si>
  <si>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</si>
  <si>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</si>
  <si>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</si>
  <si>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</si>
  <si>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</si>
  <si>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</si>
  <si>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</si>
  <si>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</si>
  <si>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</si>
  <si>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</si>
  <si>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</si>
  <si>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</si>
  <si>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</si>
  <si>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</si>
  <si>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</si>
  <si>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</si>
  <si>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</si>
  <si>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</si>
  <si>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</si>
  <si>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</si>
  <si>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</si>
  <si>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</si>
  <si>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</si>
  <si>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</si>
  <si>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</si>
  <si>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</si>
  <si>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</si>
  <si>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</si>
  <si>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</si>
  <si>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</si>
  <si>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</si>
  <si>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</si>
  <si>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</si>
  <si>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</si>
  <si>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</si>
  <si>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</si>
  <si>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</si>
  <si>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</si>
  <si>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</si>
  <si>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</si>
  <si>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</si>
  <si>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</si>
  <si>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</si>
  <si>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</si>
  <si>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</si>
  <si>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</si>
  <si>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</si>
  <si>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</si>
  <si>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</si>
  <si>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</si>
  <si>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</si>
  <si>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</si>
  <si>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</si>
  <si>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</si>
  <si>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</si>
  <si>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</si>
  <si>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</si>
  <si>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</si>
  <si>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</si>
  <si>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</si>
  <si>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</si>
  <si>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</si>
  <si>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</si>
  <si>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</si>
  <si>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</si>
  <si>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</si>
  <si>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</si>
  <si>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</si>
  <si>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</si>
  <si>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</si>
  <si>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</si>
  <si>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</si>
  <si>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</si>
  <si>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</si>
  <si>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</si>
  <si>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</si>
  <si>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</si>
  <si>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</si>
  <si>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</si>
  <si>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</si>
  <si>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</si>
  <si>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</si>
  <si>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</si>
  <si>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</si>
  <si>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</si>
  <si>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</si>
  <si>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</si>
  <si>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</si>
  <si>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</si>
  <si>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</si>
  <si>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</si>
  <si>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</si>
  <si>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</si>
  <si>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</si>
  <si>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</si>
  <si>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</si>
  <si>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</si>
  <si>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</si>
  <si>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</si>
  <si>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</si>
  <si>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</si>
  <si>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</si>
  <si>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</si>
  <si>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</si>
  <si>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</si>
  <si>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</si>
  <si>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</si>
  <si>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</si>
  <si>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</si>
  <si>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</si>
  <si>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</si>
  <si>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</si>
  <si>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</si>
  <si>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</si>
  <si>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</si>
  <si>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</si>
  <si>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</si>
  <si>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</si>
  <si>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</si>
  <si>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</si>
  <si>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</si>
  <si>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</si>
  <si>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</si>
  <si>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</si>
  <si>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</si>
  <si>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</si>
  <si>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</si>
  <si>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</si>
  <si>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</si>
  <si>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</si>
  <si>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</si>
  <si>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</si>
  <si>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</si>
  <si>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</si>
  <si>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</si>
  <si>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</si>
  <si>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</si>
  <si>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</si>
  <si>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</si>
  <si>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</si>
  <si>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</si>
  <si>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</si>
  <si>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</si>
  <si>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</si>
  <si>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</si>
  <si>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</si>
  <si>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</si>
  <si>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</si>
  <si>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</si>
  <si>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</si>
  <si>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</si>
  <si>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</si>
  <si>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</si>
  <si>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</si>
  <si>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</si>
  <si>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</si>
  <si>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</si>
  <si>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</si>
  <si>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</si>
  <si>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</si>
  <si>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</si>
  <si>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</si>
  <si>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</si>
  <si>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</si>
  <si>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</si>
  <si>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</si>
  <si>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</si>
  <si>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</si>
  <si>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</si>
  <si>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</si>
  <si>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</si>
  <si>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</si>
  <si>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</si>
  <si>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</si>
  <si>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</si>
  <si>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</si>
  <si>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</si>
  <si>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</si>
  <si>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</si>
  <si>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</si>
  <si>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</si>
  <si>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</si>
  <si>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</si>
  <si>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</si>
  <si>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</si>
  <si>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</si>
  <si>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</si>
  <si>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</si>
  <si>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</si>
  <si>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</si>
  <si>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</si>
  <si>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</si>
  <si>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</si>
  <si>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</si>
  <si>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</si>
  <si>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</si>
  <si>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</si>
  <si>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</si>
  <si>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</si>
  <si>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</si>
  <si>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</si>
  <si>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</si>
  <si>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</si>
  <si>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</si>
  <si>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</si>
  <si>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</si>
  <si>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</si>
  <si>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</si>
  <si>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</si>
  <si>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</si>
  <si>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</si>
  <si>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</si>
  <si>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</si>
  <si>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</si>
  <si>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</si>
  <si>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</si>
  <si>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</si>
  <si>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</si>
  <si>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</si>
  <si>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</si>
  <si>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</si>
  <si>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</si>
  <si>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</si>
  <si>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</si>
  <si>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</si>
  <si>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</si>
  <si>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</si>
  <si>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</si>
  <si>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</si>
  <si>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</si>
  <si>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</si>
  <si>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</si>
  <si>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</si>
  <si>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</si>
  <si>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</si>
  <si>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</si>
  <si>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</si>
  <si>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</si>
  <si>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</si>
  <si>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</si>
  <si>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</si>
  <si>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</si>
  <si>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</si>
  <si>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</si>
  <si>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</si>
  <si>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</si>
  <si>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</si>
  <si>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</si>
  <si>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</si>
  <si>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</si>
  <si>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</si>
  <si>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</si>
  <si>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</si>
  <si>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</si>
  <si>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</si>
  <si>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</si>
  <si>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</si>
  <si>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</si>
  <si>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</si>
  <si>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</si>
  <si>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</si>
  <si>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</si>
  <si>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</si>
  <si>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</si>
  <si>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</si>
  <si>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</si>
  <si>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</si>
  <si>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</si>
  <si>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</si>
  <si>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</si>
  <si>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</si>
  <si>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</si>
  <si>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</si>
  <si>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</si>
  <si>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</si>
  <si>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</si>
  <si>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</si>
  <si>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</si>
  <si>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</si>
  <si>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</si>
  <si>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</si>
  <si>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</si>
  <si>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</si>
  <si>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</si>
  <si>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</si>
  <si>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</si>
  <si>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</si>
  <si>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</si>
  <si>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</si>
  <si>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</si>
  <si>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</si>
  <si>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</si>
  <si>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</si>
  <si>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</si>
  <si>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</si>
  <si>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</si>
  <si>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</si>
  <si>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</si>
  <si>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</si>
  <si>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</si>
  <si>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</si>
  <si>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</si>
  <si>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</si>
  <si>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</si>
  <si>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</si>
  <si>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</si>
  <si>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</si>
  <si>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</si>
  <si>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</si>
  <si>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</si>
  <si>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</si>
  <si>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</si>
  <si>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</si>
  <si>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</si>
  <si>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</si>
  <si>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</si>
  <si>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</si>
  <si>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</si>
  <si>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</si>
  <si>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</si>
  <si>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</si>
  <si>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</si>
  <si>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</si>
  <si>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</si>
  <si>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</si>
  <si>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</si>
  <si>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</si>
  <si>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</si>
  <si>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</si>
  <si>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</si>
  <si>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</si>
  <si>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</si>
  <si>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</si>
  <si>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</si>
  <si>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</si>
  <si>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</si>
  <si>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</si>
  <si>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</si>
  <si>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</si>
  <si>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</si>
  <si>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</si>
  <si>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</si>
  <si>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</si>
  <si>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</si>
  <si>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</si>
  <si>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</si>
  <si>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</si>
  <si>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</si>
  <si>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</si>
  <si>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</si>
  <si>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</si>
  <si>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</si>
  <si>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</si>
  <si>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</si>
  <si>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</si>
  <si>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</si>
  <si>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</si>
  <si>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</si>
  <si>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</si>
  <si>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</si>
  <si>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</si>
  <si>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</si>
  <si>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</si>
  <si>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</si>
  <si>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</si>
  <si>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</si>
  <si>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</si>
  <si>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</si>
  <si>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</si>
  <si>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</si>
  <si>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</si>
  <si>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</si>
  <si>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</si>
  <si>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</si>
  <si>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</si>
  <si>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</si>
  <si>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</si>
  <si>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</si>
  <si>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</si>
  <si>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</si>
  <si>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</si>
  <si>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</si>
  <si>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</si>
  <si>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</si>
  <si>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</si>
  <si>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</si>
  <si>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</si>
  <si>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</si>
  <si>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</si>
  <si>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</si>
  <si>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</si>
  <si>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</si>
  <si>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</si>
  <si>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</si>
  <si>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</si>
  <si>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</si>
  <si>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</si>
  <si>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</si>
  <si>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</si>
  <si>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</si>
  <si>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</si>
  <si>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</si>
  <si>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</si>
  <si>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</si>
  <si>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</si>
  <si>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</si>
  <si>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</si>
  <si>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</si>
  <si>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</si>
  <si>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</si>
  <si>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</si>
  <si>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</si>
  <si>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</si>
  <si>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</si>
  <si>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</si>
  <si>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</si>
  <si>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</si>
  <si>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</si>
  <si>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</si>
  <si>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</si>
  <si>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</si>
  <si>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</si>
  <si>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</si>
  <si>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</si>
  <si>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</si>
  <si>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</si>
  <si>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</si>
  <si>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</si>
  <si>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</si>
  <si>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</si>
  <si>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</si>
  <si>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</si>
  <si>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</si>
  <si>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</si>
  <si>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</si>
  <si>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</si>
  <si>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</si>
  <si>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</si>
  <si>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</si>
  <si>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</si>
  <si>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</si>
  <si>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</si>
  <si>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</si>
  <si>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</si>
  <si>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</si>
  <si>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</si>
  <si>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</si>
  <si>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</si>
  <si>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</si>
  <si>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</si>
  <si>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</si>
  <si>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</si>
  <si>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</si>
  <si>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</si>
  <si>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</si>
  <si>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</si>
  <si>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</si>
  <si>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</si>
  <si>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</si>
  <si>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</si>
  <si>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</si>
  <si>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</si>
  <si>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</si>
  <si>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</si>
  <si>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</si>
  <si>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</si>
  <si>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</si>
  <si>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</si>
  <si>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</si>
  <si>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</si>
  <si>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</si>
  <si>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</si>
  <si>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</si>
  <si>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</si>
  <si>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</si>
  <si>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</si>
  <si>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</si>
  <si>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</si>
  <si>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</si>
  <si>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</si>
  <si>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</si>
  <si>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</si>
  <si>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</si>
  <si>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</si>
  <si>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</si>
  <si>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</si>
  <si>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</si>
  <si>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</si>
  <si>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</si>
  <si>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</si>
  <si>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</si>
  <si>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</si>
  <si>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</si>
  <si>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</si>
  <si>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</si>
  <si>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</si>
  <si>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</si>
  <si>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</si>
  <si>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</si>
  <si>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</si>
  <si>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</si>
  <si>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</si>
  <si>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</si>
  <si>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</si>
  <si>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</si>
  <si>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</si>
  <si>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</si>
  <si>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</si>
  <si>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</si>
  <si>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</si>
  <si>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</si>
  <si>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</si>
  <si>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</si>
  <si>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</si>
  <si>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</si>
  <si>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</si>
  <si>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</si>
  <si>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</si>
  <si>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</si>
  <si>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</si>
  <si>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</si>
  <si>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</si>
  <si>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</si>
  <si>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</si>
  <si>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</si>
  <si>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</si>
  <si>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</si>
  <si>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</si>
  <si>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</si>
  <si>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</si>
  <si>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</si>
  <si>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</si>
  <si>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</si>
  <si>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</si>
  <si>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</si>
  <si>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</si>
  <si>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</si>
  <si>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</si>
  <si>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</si>
  <si>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</si>
  <si>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</si>
  <si>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</si>
  <si>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</si>
  <si>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</si>
  <si>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</si>
  <si>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</si>
  <si>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</si>
  <si>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</si>
  <si>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</si>
  <si>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</si>
  <si>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</si>
  <si>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</si>
  <si>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</si>
  <si>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</si>
  <si>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</si>
  <si>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</si>
  <si>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</si>
  <si>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</si>
  <si>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</si>
  <si>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</si>
  <si>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</si>
  <si>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</si>
  <si>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</si>
  <si>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</si>
  <si>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</si>
  <si>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</si>
  <si>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</si>
  <si>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</si>
  <si>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</si>
  <si>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</si>
  <si>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</si>
  <si>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</si>
  <si>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</si>
  <si>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</si>
  <si>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</si>
  <si>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</si>
  <si>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</si>
  <si>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</si>
  <si>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</si>
  <si>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</si>
  <si>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</si>
  <si>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</si>
  <si>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</si>
  <si>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</si>
  <si>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</si>
  <si>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</si>
  <si>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</si>
  <si>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</si>
  <si>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</si>
  <si>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</si>
  <si>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</si>
  <si>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</si>
  <si>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</si>
  <si>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</si>
  <si>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</si>
  <si>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</si>
  <si>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</si>
  <si>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</si>
  <si>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</si>
  <si>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</si>
  <si>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</si>
  <si>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</si>
  <si>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</si>
  <si>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</si>
  <si>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</si>
  <si>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</si>
  <si>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</si>
  <si>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</si>
  <si>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</si>
  <si>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</si>
  <si>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</si>
  <si>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</si>
  <si>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</si>
  <si>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</si>
  <si>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</si>
  <si>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</si>
  <si>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</si>
  <si>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</si>
  <si>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</si>
  <si>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</si>
  <si>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</si>
  <si>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</si>
  <si>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</si>
  <si>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</si>
  <si>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</si>
  <si>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</si>
  <si>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</si>
  <si>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</si>
  <si>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</si>
  <si>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</si>
  <si>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</si>
  <si>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</si>
  <si>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</si>
  <si>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</si>
  <si>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</si>
  <si>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</si>
  <si>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</si>
  <si>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</si>
  <si>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</si>
  <si>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</si>
  <si>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</si>
  <si>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</si>
  <si>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</si>
  <si>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</si>
  <si>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</si>
  <si>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</si>
  <si>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</si>
  <si>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</si>
  <si>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</si>
  <si>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</si>
  <si>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</si>
  <si>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</si>
  <si>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</si>
  <si>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</si>
  <si>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</si>
  <si>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</si>
  <si>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</si>
  <si>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</si>
  <si>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</si>
  <si>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</si>
  <si>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</si>
  <si>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</si>
  <si>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</si>
  <si>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</si>
  <si>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</si>
  <si>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</si>
  <si>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</si>
  <si>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</si>
  <si>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</si>
  <si>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</si>
  <si>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</si>
  <si>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</si>
  <si>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</si>
  <si>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</si>
  <si>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</si>
  <si>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</si>
  <si>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</si>
  <si>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</si>
  <si>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</si>
  <si>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</si>
  <si>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</si>
  <si>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</si>
  <si>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</si>
  <si>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</si>
  <si>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</si>
  <si>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</si>
  <si>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</si>
  <si>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</si>
  <si>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</si>
  <si>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</si>
  <si>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</si>
  <si>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</si>
  <si>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</si>
  <si>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</si>
  <si>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</si>
  <si>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</si>
  <si>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</si>
  <si>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</si>
  <si>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</si>
  <si>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</si>
  <si>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</si>
  <si>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</si>
  <si>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</si>
  <si>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</si>
  <si>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</si>
  <si>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</si>
  <si>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</si>
  <si>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</si>
  <si>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</si>
  <si>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</si>
  <si>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</si>
  <si>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</si>
  <si>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</si>
  <si>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</si>
  <si>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</si>
  <si>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</si>
  <si>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</si>
  <si>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</si>
  <si>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</si>
  <si>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</si>
  <si>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</si>
  <si>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</si>
  <si>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</si>
  <si>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</si>
  <si>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</si>
  <si>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</si>
  <si>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</si>
  <si>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</si>
  <si>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</si>
  <si>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</si>
  <si>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</si>
  <si>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</si>
  <si>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</si>
  <si>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</si>
  <si>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</si>
  <si>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</si>
  <si>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</si>
  <si>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</si>
  <si>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</si>
  <si>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</si>
  <si>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</si>
  <si>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</si>
  <si>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</si>
  <si>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</si>
  <si>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</si>
  <si>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</si>
  <si>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</si>
  <si>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</si>
  <si>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</si>
  <si>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</si>
  <si>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</si>
  <si>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</si>
  <si>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</si>
  <si>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</si>
  <si>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</si>
  <si>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</si>
  <si>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</si>
  <si>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</si>
  <si>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</si>
  <si>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</si>
  <si>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</si>
  <si>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</si>
  <si>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</si>
  <si>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</si>
  <si>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</si>
  <si>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</si>
  <si>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</si>
  <si>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</si>
  <si>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</si>
  <si>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</si>
  <si>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</si>
  <si>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</si>
  <si>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</si>
  <si>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</si>
  <si>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</si>
  <si>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</si>
  <si>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</si>
  <si>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</si>
  <si>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</si>
  <si>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</si>
  <si>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</si>
  <si>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</si>
  <si>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</si>
  <si>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</si>
  <si>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</si>
  <si>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</si>
  <si>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</si>
  <si>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</si>
  <si>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</si>
  <si>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</si>
  <si>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</si>
  <si>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</si>
  <si>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</si>
  <si>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</si>
  <si>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</si>
  <si>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</si>
  <si>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</si>
  <si>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</si>
  <si>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</si>
  <si>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</si>
  <si>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</si>
  <si>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</si>
  <si>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</si>
  <si>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</si>
  <si>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</si>
  <si>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</si>
  <si>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</si>
  <si>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</si>
  <si>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</si>
  <si>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</si>
  <si>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</si>
  <si>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</si>
  <si>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</si>
  <si>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</si>
  <si>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</si>
  <si>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</si>
  <si>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</si>
  <si>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</si>
  <si>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</si>
  <si>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</si>
  <si>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</si>
  <si>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</si>
  <si>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</si>
  <si>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</si>
  <si>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</si>
  <si>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</si>
  <si>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</si>
  <si>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</si>
  <si>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</si>
  <si>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</si>
  <si>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</si>
  <si>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</si>
  <si>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</si>
  <si>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</si>
  <si>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</si>
  <si>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</si>
  <si>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</si>
  <si>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</si>
  <si>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</si>
  <si>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</si>
  <si>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</si>
  <si>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</si>
  <si>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</si>
  <si>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</si>
  <si>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</si>
  <si>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</si>
  <si>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</si>
  <si>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</si>
  <si>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</si>
  <si>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</si>
  <si>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</si>
  <si>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</si>
  <si>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</si>
  <si>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</si>
  <si>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</si>
  <si>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</si>
  <si>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</si>
  <si>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</si>
  <si>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</si>
  <si>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</si>
  <si>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</si>
  <si>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</si>
  <si>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</si>
  <si>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</si>
  <si>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</si>
  <si>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</si>
  <si>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</si>
  <si>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</si>
  <si>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</si>
  <si>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</si>
  <si>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</si>
  <si>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</si>
  <si>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</si>
  <si>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</si>
  <si>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</si>
  <si>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</si>
  <si>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</si>
  <si>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</si>
  <si>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</si>
  <si>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</si>
  <si>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</si>
  <si>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</si>
  <si>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</si>
  <si>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</si>
  <si>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</si>
  <si>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</si>
  <si>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</si>
  <si>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</si>
  <si>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</si>
  <si>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</si>
  <si>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</si>
  <si>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</si>
  <si>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</si>
  <si>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</si>
  <si>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</si>
  <si>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</si>
  <si>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</si>
  <si>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</si>
  <si>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</si>
  <si>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</si>
  <si>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</si>
  <si>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</si>
  <si>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</si>
  <si>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</si>
  <si>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</si>
  <si>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</si>
  <si>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</si>
  <si>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</si>
  <si>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</si>
  <si>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</si>
  <si>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</si>
  <si>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</si>
  <si>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</si>
  <si>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</si>
  <si>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</si>
  <si>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</si>
  <si>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</si>
  <si>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</si>
  <si>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</si>
  <si>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</si>
  <si>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</si>
  <si>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</si>
  <si>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</si>
  <si>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</si>
  <si>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</si>
  <si>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</si>
  <si>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</si>
  <si>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</si>
  <si>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</si>
  <si>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</si>
  <si>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</si>
  <si>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</si>
  <si>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</si>
  <si>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</si>
  <si>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</si>
  <si>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</si>
  <si>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</si>
  <si>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</si>
  <si>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</si>
  <si>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</si>
  <si>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</si>
  <si>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</si>
  <si>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</si>
  <si>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</si>
  <si>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</si>
  <si>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</si>
  <si>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</si>
  <si>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</si>
  <si>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</si>
  <si>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</si>
  <si>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</si>
  <si>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</si>
  <si>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</si>
  <si>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</si>
  <si>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</si>
  <si>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</si>
  <si>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</si>
  <si>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</si>
  <si>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</si>
  <si>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</si>
  <si>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</si>
  <si>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</si>
  <si>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</si>
  <si>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</si>
  <si>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</si>
  <si>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</si>
  <si>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</si>
  <si>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</si>
  <si>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</si>
  <si>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</si>
  <si>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</si>
  <si>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</si>
  <si>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</si>
  <si>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</si>
  <si>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</si>
  <si>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</si>
  <si>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</si>
  <si>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</si>
  <si>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</si>
  <si>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</si>
  <si>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</si>
  <si>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</si>
  <si>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</si>
  <si>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</si>
  <si>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</si>
  <si>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</si>
  <si>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</si>
  <si>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</si>
  <si>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</si>
  <si>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</si>
  <si>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</si>
  <si>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</si>
  <si>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</si>
  <si>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</si>
  <si>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</si>
  <si>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</si>
  <si>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</si>
  <si>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</si>
  <si>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</si>
  <si>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</si>
  <si>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</si>
  <si>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</si>
  <si>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</si>
  <si>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</si>
  <si>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</si>
  <si>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</si>
  <si>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</si>
  <si>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</si>
  <si>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</si>
  <si>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</si>
  <si>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</si>
  <si>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</si>
  <si>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</si>
  <si>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</si>
  <si>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</si>
  <si>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</si>
  <si>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</si>
  <si>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</si>
  <si>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</si>
  <si>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</si>
  <si>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</si>
  <si>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</si>
  <si>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</si>
  <si>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</si>
  <si>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</si>
  <si>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</si>
  <si>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</si>
  <si>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</si>
  <si>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</si>
  <si>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</si>
  <si>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</si>
  <si>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</si>
  <si>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</si>
  <si>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</si>
  <si>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</si>
  <si>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</si>
  <si>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</si>
  <si>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</si>
  <si>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</si>
  <si>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</si>
  <si>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</si>
  <si>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</si>
  <si>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</si>
  <si>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</si>
  <si>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</si>
  <si>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</si>
  <si>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</si>
  <si>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</si>
  <si>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</si>
  <si>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</si>
  <si>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</si>
  <si>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</si>
  <si>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</si>
  <si>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</si>
  <si>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</si>
  <si>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</si>
  <si>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</si>
  <si>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</si>
  <si>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</si>
  <si>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</si>
  <si>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</si>
  <si>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</si>
  <si>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</si>
  <si>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</si>
  <si>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</si>
  <si>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</si>
  <si>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</si>
  <si>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</si>
  <si>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</si>
  <si>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</si>
  <si>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</si>
  <si>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</si>
  <si>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</si>
  <si>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</si>
  <si>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</si>
  <si>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</si>
  <si>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</si>
  <si>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</si>
  <si>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</si>
  <si>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</si>
  <si>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</si>
  <si>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</si>
  <si>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</si>
  <si>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</si>
  <si>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</si>
  <si>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</si>
  <si>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</si>
  <si>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</si>
  <si>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</si>
  <si>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</si>
  <si>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</si>
  <si>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</si>
  <si>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</si>
  <si>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</si>
  <si>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</si>
  <si>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</si>
  <si>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</si>
  <si>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</si>
  <si>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</si>
  <si>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</si>
  <si>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</si>
  <si>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</si>
  <si>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</si>
  <si>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</si>
  <si>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</si>
  <si>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</si>
  <si>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</si>
  <si>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</si>
  <si>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</si>
  <si>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</si>
  <si>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</si>
  <si>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</si>
  <si>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</si>
  <si>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</si>
  <si>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</si>
  <si>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</si>
  <si>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</si>
  <si>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</si>
  <si>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</si>
  <si>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</si>
  <si>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</si>
  <si>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</si>
  <si>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</si>
  <si>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</si>
  <si>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</si>
  <si>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</si>
  <si>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</si>
  <si>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</si>
  <si>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</si>
  <si>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</si>
  <si>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</si>
  <si>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</si>
  <si>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</si>
  <si>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</si>
  <si>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</si>
  <si>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</si>
  <si>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</si>
  <si>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</si>
  <si>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</si>
  <si>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</si>
  <si>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</si>
  <si>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</si>
  <si>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</si>
  <si>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</si>
  <si>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</si>
  <si>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</si>
  <si>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</si>
  <si>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</si>
  <si>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</si>
  <si>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</si>
  <si>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</si>
  <si>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</si>
  <si>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</si>
  <si>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</si>
  <si>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</si>
  <si>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</si>
  <si>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</si>
  <si>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</si>
  <si>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</si>
  <si>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</si>
  <si>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</si>
  <si>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</si>
  <si>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</si>
  <si>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</si>
  <si>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</si>
  <si>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</si>
  <si>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</si>
  <si>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</si>
  <si>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</si>
  <si>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</si>
  <si>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</si>
  <si>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</si>
  <si>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</si>
  <si>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</si>
  <si>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</si>
  <si>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</si>
  <si>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</si>
  <si>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</si>
  <si>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</si>
  <si>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</si>
  <si>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</si>
  <si>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</si>
  <si>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</si>
  <si>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</si>
  <si>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</si>
  <si>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</si>
  <si>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</si>
  <si>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</si>
  <si>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</si>
  <si>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</si>
  <si>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</si>
  <si>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</si>
  <si>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</si>
  <si>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</si>
  <si>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</si>
  <si>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</si>
  <si>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</si>
  <si>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</si>
  <si>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</si>
  <si>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</si>
  <si>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</si>
  <si>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</si>
  <si>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</si>
  <si>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</si>
  <si>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</si>
  <si>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</si>
  <si>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</si>
  <si>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</si>
  <si>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</si>
  <si>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</si>
  <si>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</si>
  <si>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</si>
  <si>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</si>
  <si>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</si>
  <si>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</si>
  <si>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</si>
  <si>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</si>
  <si>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</si>
  <si>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</si>
  <si>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</si>
  <si>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</si>
  <si>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</si>
  <si>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</si>
  <si>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</si>
  <si>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</si>
  <si>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</si>
  <si>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</si>
  <si>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</si>
  <si>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</si>
  <si>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</si>
  <si>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</si>
  <si>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</si>
  <si>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</si>
  <si>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</si>
  <si>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</si>
  <si>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</si>
  <si>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</si>
  <si>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</si>
  <si>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</si>
  <si>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</si>
  <si>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</si>
  <si>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</si>
  <si>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</si>
  <si>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</si>
  <si>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</si>
  <si>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</si>
  <si>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</si>
  <si>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</si>
  <si>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</si>
  <si>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</si>
  <si>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</si>
  <si>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</si>
  <si>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</si>
  <si>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</si>
  <si>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</si>
  <si>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</si>
  <si>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</si>
  <si>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</si>
  <si>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</si>
  <si>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</si>
  <si>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</si>
  <si>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</si>
  <si>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</si>
  <si>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</si>
  <si>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</si>
  <si>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</si>
  <si>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</si>
  <si>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</si>
  <si>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</si>
  <si>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</si>
  <si>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</si>
  <si>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</si>
  <si>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</si>
  <si>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</si>
  <si>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</si>
  <si>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</si>
  <si>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</si>
  <si>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</si>
  <si>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</si>
  <si>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</si>
  <si>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</si>
  <si>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</si>
  <si>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</si>
  <si>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</si>
  <si>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</si>
  <si>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</si>
  <si>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</si>
  <si>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</si>
  <si>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</si>
  <si>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</si>
  <si>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</si>
  <si>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</si>
  <si>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</si>
  <si>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</si>
  <si>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</si>
  <si>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</si>
  <si>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</si>
  <si>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</si>
  <si>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</si>
  <si>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</si>
  <si>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</si>
  <si>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</si>
  <si>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</si>
  <si>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</si>
  <si>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</si>
  <si>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</si>
  <si>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</si>
  <si>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</si>
  <si>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</si>
  <si>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</si>
  <si>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</si>
  <si>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</si>
  <si>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</si>
  <si>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</si>
  <si>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</si>
  <si>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</si>
  <si>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</si>
  <si>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</si>
  <si>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</si>
  <si>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</si>
  <si>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</si>
  <si>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</si>
  <si>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</si>
  <si>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</si>
  <si>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</si>
  <si>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</si>
  <si>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</si>
  <si>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</si>
  <si>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</si>
  <si>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</si>
  <si>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</si>
  <si>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</si>
  <si>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</si>
  <si>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</si>
  <si>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</si>
  <si>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</si>
  <si>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</si>
  <si>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</si>
  <si>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</si>
  <si>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</si>
  <si>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</si>
  <si>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</si>
  <si>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</si>
  <si>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</si>
  <si>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</si>
  <si>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</si>
  <si>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</si>
  <si>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</si>
  <si>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</si>
  <si>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</si>
  <si>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</si>
  <si>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</si>
  <si>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</si>
  <si>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</si>
  <si>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</si>
  <si>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</si>
  <si>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</si>
  <si>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</si>
  <si>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</si>
  <si>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</si>
  <si>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</si>
  <si>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</si>
  <si>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</si>
  <si>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</si>
  <si>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</si>
  <si>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</si>
  <si>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</si>
  <si>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</si>
  <si>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</si>
  <si>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</si>
  <si>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</si>
  <si>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</si>
  <si>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</si>
  <si>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</si>
  <si>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</si>
  <si>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</si>
  <si>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</si>
  <si>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</si>
  <si>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</si>
  <si>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</si>
  <si>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</si>
  <si>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</si>
  <si>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</si>
  <si>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</si>
  <si>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</si>
  <si>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</si>
  <si>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</si>
  <si>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</si>
  <si>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</si>
  <si>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</si>
  <si>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</si>
  <si>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</si>
  <si>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</si>
  <si>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</si>
  <si>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</si>
  <si>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</si>
  <si>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</si>
  <si>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</si>
  <si>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</si>
  <si>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</si>
  <si>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</si>
  <si>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</si>
  <si>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</si>
  <si>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</si>
  <si>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</si>
  <si>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</si>
  <si>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</si>
  <si>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</si>
  <si>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</si>
  <si>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</si>
  <si>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</si>
  <si>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</si>
  <si>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</si>
  <si>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</si>
  <si>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</si>
  <si>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</si>
  <si>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</si>
  <si>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</si>
  <si>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</si>
  <si>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</si>
  <si>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</si>
  <si>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</si>
  <si>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</si>
  <si>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</si>
  <si>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</si>
  <si>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</si>
  <si>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</si>
  <si>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</si>
  <si>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</si>
  <si>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</si>
  <si>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</si>
  <si>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</si>
  <si>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</si>
  <si>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</si>
  <si>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</si>
  <si>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</si>
  <si>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</si>
  <si>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</si>
  <si>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</si>
  <si>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</si>
  <si>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</si>
  <si>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</si>
  <si>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</si>
  <si>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</si>
  <si>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</si>
  <si>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</si>
  <si>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</si>
  <si>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</si>
  <si>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</si>
  <si>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</si>
  <si>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</si>
  <si>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</si>
  <si>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</si>
  <si>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</si>
  <si>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</si>
  <si>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</si>
  <si>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</si>
  <si>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</si>
  <si>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</si>
  <si>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</si>
  <si>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</si>
  <si>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</si>
  <si>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</si>
  <si>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</si>
  <si>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</si>
  <si>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</si>
  <si>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</si>
  <si>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</si>
  <si>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</si>
  <si>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</si>
  <si>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</si>
  <si>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</si>
  <si>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</si>
  <si>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</si>
  <si>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</si>
  <si>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</si>
  <si>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</si>
  <si>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</si>
  <si>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</si>
  <si>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</si>
  <si>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</si>
  <si>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</si>
  <si>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</si>
  <si>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</si>
  <si>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</si>
  <si>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</si>
  <si>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</si>
  <si>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</si>
  <si>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</si>
  <si>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</si>
  <si>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</si>
  <si>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</si>
  <si>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</si>
  <si>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</si>
  <si>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</si>
  <si>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</si>
  <si>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</si>
  <si>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</si>
  <si>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</si>
  <si>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</si>
  <si>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</si>
  <si>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</si>
  <si>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</si>
  <si>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</si>
  <si>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</si>
  <si>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</si>
  <si>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</si>
  <si>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</si>
  <si>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</si>
  <si>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</si>
  <si>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</si>
  <si>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</si>
  <si>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</si>
  <si>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</si>
  <si>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</si>
  <si>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</si>
  <si>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</si>
  <si>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</si>
  <si>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</si>
  <si>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</si>
  <si>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</si>
  <si>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</si>
  <si>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</si>
  <si>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</si>
  <si>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</si>
  <si>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</si>
  <si>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</si>
  <si>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</si>
  <si>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</si>
  <si>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</si>
  <si>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</si>
  <si>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</si>
  <si>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</si>
  <si>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</si>
  <si>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</si>
  <si>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</si>
  <si>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</si>
  <si>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</si>
  <si>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</si>
  <si>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</si>
  <si>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</si>
  <si>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</si>
  <si>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</si>
  <si>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</si>
  <si>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</si>
  <si>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</si>
  <si>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</si>
  <si>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</si>
  <si>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</si>
  <si>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</si>
  <si>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</si>
  <si>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</si>
  <si>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</si>
  <si>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</si>
  <si>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</si>
  <si>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</si>
  <si>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</si>
  <si>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</si>
  <si>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</si>
  <si>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</si>
  <si>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</si>
  <si>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</si>
  <si>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</si>
  <si>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</si>
  <si>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</si>
  <si>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</si>
  <si>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</si>
  <si>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</si>
  <si>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</si>
  <si>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</si>
  <si>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</si>
  <si>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</si>
  <si>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</si>
  <si>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</si>
  <si>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</si>
  <si>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</si>
  <si>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</si>
  <si>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</si>
  <si>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</si>
  <si>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</si>
  <si>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</si>
  <si>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</si>
  <si>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</si>
  <si>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</si>
  <si>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</si>
  <si>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</si>
  <si>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</si>
  <si>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</si>
  <si>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</si>
  <si>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</si>
  <si>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</si>
  <si>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</si>
  <si>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</si>
  <si>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</si>
  <si>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</si>
  <si>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</si>
  <si>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</si>
  <si>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</si>
  <si>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</si>
  <si>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</si>
  <si>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</si>
  <si>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</si>
  <si>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</si>
  <si>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</si>
  <si>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</si>
  <si>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</si>
  <si>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</si>
  <si>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</si>
  <si>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</si>
  <si>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</si>
  <si>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</si>
  <si>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</si>
  <si>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</si>
  <si>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</si>
  <si>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</si>
  <si>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</si>
  <si>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</si>
  <si>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</si>
  <si>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</si>
  <si>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</si>
  <si>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</si>
  <si>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</si>
  <si>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</si>
  <si>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</si>
  <si>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</si>
  <si>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</si>
  <si>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</si>
  <si>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</si>
  <si>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</si>
  <si>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</si>
  <si>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</si>
  <si>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</si>
  <si>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</si>
  <si>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</si>
  <si>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</si>
  <si>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</si>
  <si>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</si>
  <si>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</si>
  <si>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</si>
  <si>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</si>
  <si>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</si>
  <si>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</si>
  <si>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</si>
  <si>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</si>
  <si>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</si>
  <si>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</si>
  <si>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</si>
  <si>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</si>
  <si>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</si>
  <si>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</si>
  <si>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</si>
  <si>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</si>
  <si>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</si>
  <si>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</si>
  <si>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</si>
  <si>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</si>
  <si>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</si>
  <si>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</si>
  <si>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</si>
  <si>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</si>
  <si>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</si>
  <si>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</si>
  <si>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</si>
  <si>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</si>
  <si>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</si>
  <si>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</si>
  <si>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</si>
  <si>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</si>
  <si>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</si>
  <si>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</si>
  <si>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</si>
  <si>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</si>
  <si>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</si>
  <si>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</si>
  <si>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</si>
  <si>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</si>
  <si>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</si>
  <si>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</si>
  <si>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</si>
  <si>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</si>
  <si>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</si>
  <si>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</si>
  <si>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</si>
  <si>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</si>
  <si>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</si>
  <si>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</si>
  <si>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</si>
  <si>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</si>
  <si>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</si>
  <si>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</si>
  <si>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</si>
  <si>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</si>
  <si>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</si>
  <si>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</si>
  <si>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</si>
  <si>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</si>
  <si>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</si>
  <si>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</si>
  <si>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</si>
  <si>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</si>
  <si>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</si>
  <si>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</si>
  <si>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</si>
  <si>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</si>
  <si>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</si>
  <si>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</si>
  <si>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</si>
  <si>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</si>
  <si>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</si>
  <si>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</si>
  <si>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</si>
  <si>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</si>
  <si>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</si>
  <si>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</si>
  <si>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</si>
  <si>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</si>
  <si>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</si>
  <si>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</si>
  <si>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</si>
  <si>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</si>
  <si>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</si>
  <si>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</si>
  <si>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</si>
  <si>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</si>
  <si>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</si>
  <si>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</si>
  <si>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</si>
  <si>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</si>
  <si>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</si>
  <si>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</si>
  <si>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</si>
  <si>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</si>
  <si>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</si>
  <si>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</si>
  <si>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</si>
  <si>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</si>
  <si>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</si>
  <si>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</si>
  <si>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</si>
  <si>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</si>
  <si>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</si>
  <si>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</si>
  <si>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</si>
  <si>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</si>
  <si>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</si>
  <si>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</si>
  <si>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</si>
  <si>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</si>
  <si>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</si>
  <si>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</si>
  <si>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</si>
  <si>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</si>
  <si>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</si>
  <si>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</si>
  <si>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</si>
  <si>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</si>
  <si>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</si>
  <si>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</si>
  <si>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</si>
  <si>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</si>
  <si>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</si>
  <si>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</si>
  <si>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</si>
  <si>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</si>
  <si>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</si>
  <si>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</si>
  <si>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</si>
  <si>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</si>
  <si>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</si>
  <si>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</si>
  <si>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</si>
  <si>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</si>
  <si>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</si>
  <si>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</si>
  <si>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</si>
  <si>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</si>
  <si>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</si>
  <si>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</si>
  <si>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</si>
  <si>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</si>
  <si>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</si>
  <si>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</si>
  <si>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</si>
  <si>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</si>
  <si>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</si>
  <si>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</si>
  <si>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</si>
  <si>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</si>
  <si>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</si>
  <si>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</si>
  <si>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</si>
  <si>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</si>
  <si>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</si>
  <si>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</si>
  <si>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</si>
  <si>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</si>
  <si>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</si>
  <si>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</si>
  <si>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</si>
  <si>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</si>
  <si>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</si>
  <si>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</si>
  <si>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</si>
  <si>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</si>
  <si>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</si>
  <si>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</si>
  <si>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</si>
  <si>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</si>
  <si>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</si>
  <si>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</si>
  <si>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</si>
  <si>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</si>
  <si>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</si>
  <si>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</si>
  <si>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</si>
  <si>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</si>
  <si>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</si>
  <si>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</si>
  <si>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</si>
  <si>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</si>
  <si>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</si>
  <si>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</si>
  <si>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</si>
  <si>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</si>
  <si>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</si>
  <si>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</si>
  <si>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</si>
  <si>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</si>
  <si>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</si>
  <si>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</si>
  <si>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</si>
  <si>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</si>
  <si>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</si>
  <si>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</si>
  <si>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</si>
  <si>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</si>
  <si>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</si>
  <si>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</si>
  <si>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</si>
  <si>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</si>
  <si>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</si>
  <si>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</si>
  <si>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</si>
  <si>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</si>
  <si>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</si>
  <si>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</si>
  <si>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</si>
  <si>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</si>
  <si>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</si>
  <si>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</si>
  <si>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</si>
  <si>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</si>
  <si>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</si>
  <si>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</si>
  <si>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</si>
  <si>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</si>
  <si>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</si>
  <si>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</si>
  <si>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</si>
  <si>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</si>
  <si>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</si>
  <si>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</si>
  <si>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</si>
  <si>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</si>
  <si>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</si>
  <si>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</si>
  <si>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</si>
  <si>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</si>
  <si>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</si>
  <si>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</si>
  <si>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</si>
  <si>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</si>
  <si>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</si>
  <si>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</si>
  <si>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</si>
  <si>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</si>
  <si>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</si>
  <si>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</si>
  <si>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</si>
  <si>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</si>
  <si>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</si>
  <si>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</si>
  <si>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</si>
  <si>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</si>
  <si>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</si>
  <si>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</si>
  <si>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</si>
  <si>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</si>
  <si>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</si>
  <si>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</si>
  <si>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</si>
  <si>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</si>
  <si>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</si>
  <si>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</si>
  <si>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</si>
  <si>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</si>
  <si>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</si>
  <si>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</si>
  <si>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</si>
  <si>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</si>
  <si>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</si>
  <si>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</si>
  <si>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</si>
  <si>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</si>
  <si>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</si>
  <si>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</si>
  <si>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</si>
  <si>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</si>
  <si>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</si>
  <si>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</si>
  <si>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</si>
  <si>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</si>
  <si>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</si>
  <si>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</si>
  <si>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</si>
  <si>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</si>
  <si>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</si>
  <si>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</si>
  <si>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</si>
  <si>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</si>
  <si>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</si>
  <si>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</si>
  <si>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</si>
  <si>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</si>
  <si>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</si>
  <si>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</si>
  <si>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</si>
  <si>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</si>
  <si>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</si>
  <si>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</si>
  <si>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</si>
  <si>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</si>
  <si>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</si>
  <si>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</si>
  <si>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</si>
  <si>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</si>
  <si>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</si>
  <si>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</si>
  <si>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</si>
  <si>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</si>
  <si>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</si>
  <si>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</si>
  <si>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</si>
  <si>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</si>
  <si>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</si>
  <si>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</si>
  <si>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</si>
  <si>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</si>
  <si>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</si>
  <si>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</si>
  <si>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</si>
  <si>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</si>
  <si>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</si>
  <si>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</si>
  <si>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</si>
  <si>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</si>
  <si>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</si>
  <si>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</si>
  <si>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</si>
  <si>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</si>
  <si>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</si>
  <si>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</si>
  <si>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</si>
  <si>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</si>
  <si>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</si>
  <si>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</si>
  <si>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</si>
  <si>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</si>
  <si>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</si>
  <si>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</si>
  <si>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</si>
  <si>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</si>
  <si>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</si>
  <si>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</si>
  <si>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</si>
  <si>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</si>
  <si>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</si>
  <si>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</si>
  <si>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</si>
  <si>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</si>
  <si>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</si>
  <si>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</si>
  <si>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</si>
  <si>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</si>
  <si>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</si>
  <si>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</si>
  <si>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</si>
  <si>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</si>
  <si>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</si>
  <si>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</si>
  <si>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</si>
  <si>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</si>
  <si>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</si>
  <si>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</si>
  <si>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</si>
  <si>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</si>
  <si>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</si>
  <si>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</si>
  <si>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</si>
  <si>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</si>
  <si>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</si>
  <si>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</si>
  <si>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</si>
  <si>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</si>
  <si>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</si>
  <si>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</si>
  <si>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</si>
  <si>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</si>
  <si>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</si>
  <si>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</si>
  <si>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</si>
  <si>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</si>
  <si>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</si>
  <si>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</si>
  <si>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</si>
  <si>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</si>
  <si>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</si>
  <si>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</si>
  <si>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</si>
  <si>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</si>
  <si>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</si>
  <si>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</si>
  <si>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</si>
  <si>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</si>
  <si>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</si>
  <si>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</si>
  <si>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</si>
  <si>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</si>
  <si>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</si>
  <si>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</si>
  <si>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</si>
  <si>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</si>
  <si>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</si>
  <si>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</si>
  <si>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</si>
  <si>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</si>
  <si>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</si>
  <si>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</si>
  <si>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</si>
  <si>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</si>
  <si>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</si>
  <si>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</si>
  <si>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</si>
  <si>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</si>
  <si>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</si>
  <si>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</si>
  <si>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</si>
  <si>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</si>
  <si>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</si>
  <si>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</si>
  <si>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</si>
  <si>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</si>
  <si>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</si>
  <si>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</si>
  <si>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</si>
  <si>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</si>
  <si>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</si>
  <si>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</si>
  <si>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</si>
  <si>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</si>
  <si>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</si>
  <si>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</si>
  <si>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</si>
  <si>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</si>
  <si>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</si>
  <si>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</si>
  <si>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</si>
  <si>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</si>
  <si>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</si>
  <si>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</si>
  <si>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</si>
  <si>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</si>
  <si>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</si>
  <si>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</si>
  <si>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</si>
  <si>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</si>
  <si>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</si>
  <si>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</si>
  <si>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</si>
  <si>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</si>
  <si>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</si>
  <si>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</si>
  <si>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</si>
  <si>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</si>
  <si>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</si>
  <si>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</si>
  <si>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</si>
  <si>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</si>
  <si>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</si>
  <si>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</si>
  <si>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</si>
  <si>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</si>
  <si>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</si>
  <si>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</si>
  <si>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</si>
  <si>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</si>
  <si>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</si>
  <si>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</si>
  <si>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</si>
  <si>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</si>
  <si>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</si>
  <si>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</si>
  <si>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</si>
  <si>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</si>
  <si>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</si>
  <si>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</si>
  <si>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</si>
  <si>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</si>
  <si>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</si>
  <si>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</si>
  <si>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</si>
  <si>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</si>
  <si>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</si>
  <si>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</si>
  <si>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</si>
  <si>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</si>
  <si>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</si>
  <si>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</si>
  <si>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</si>
  <si>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</si>
  <si>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</si>
  <si>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</si>
  <si>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</si>
  <si>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</si>
  <si>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</si>
  <si>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</si>
  <si>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</si>
  <si>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</si>
  <si>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</si>
  <si>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</si>
  <si>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</si>
  <si>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</si>
  <si>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</si>
  <si>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</si>
  <si>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</si>
  <si>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</si>
  <si>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</si>
  <si>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</si>
  <si>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</si>
  <si>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</si>
  <si>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</si>
  <si>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</si>
  <si>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</si>
  <si>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</si>
  <si>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</si>
  <si>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</si>
  <si>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</si>
  <si>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</si>
  <si>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</si>
  <si>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</si>
  <si>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</si>
  <si>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</si>
  <si>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</si>
  <si>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</si>
  <si>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</si>
  <si>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</si>
  <si>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</si>
  <si>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</si>
  <si>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</si>
  <si>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</si>
  <si>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</si>
  <si>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</si>
  <si>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</si>
  <si>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</si>
  <si>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</si>
  <si>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</si>
  <si>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</si>
  <si>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</si>
  <si>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</si>
  <si>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</si>
  <si>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</si>
  <si>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</si>
  <si>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</si>
  <si>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</si>
  <si>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</si>
  <si>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</si>
  <si>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</si>
  <si>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</si>
  <si>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</si>
  <si>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</si>
  <si>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</si>
  <si>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</si>
  <si>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</si>
  <si>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</si>
  <si>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</si>
  <si>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</si>
  <si>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</si>
  <si>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</si>
  <si>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</si>
  <si>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</si>
  <si>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</si>
  <si>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</si>
  <si>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</si>
  <si>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</si>
  <si>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</si>
  <si>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</si>
  <si>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</si>
  <si>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</si>
  <si>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</si>
  <si>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</si>
  <si>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</si>
  <si>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</si>
  <si>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</si>
  <si>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</si>
  <si>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</si>
  <si>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</si>
  <si>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</si>
  <si>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</si>
  <si>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</si>
  <si>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</si>
  <si>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</si>
  <si>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</si>
  <si>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</si>
  <si>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</si>
  <si>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</si>
  <si>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</si>
  <si>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</si>
  <si>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</si>
  <si>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</si>
  <si>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</si>
  <si>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</si>
  <si>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</si>
  <si>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</si>
  <si>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</si>
  <si>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</si>
  <si>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</si>
  <si>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</si>
  <si>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</si>
  <si>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</si>
  <si>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</si>
  <si>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</si>
  <si>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</si>
  <si>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</si>
  <si>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</si>
  <si>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</si>
  <si>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</si>
  <si>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</si>
  <si>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</si>
  <si>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</si>
  <si>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</si>
  <si>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</si>
  <si>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</si>
  <si>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</si>
  <si>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</si>
  <si>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</si>
  <si>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</si>
  <si>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</si>
  <si>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</si>
  <si>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</si>
  <si>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</si>
  <si>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</si>
  <si>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</si>
  <si>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</si>
  <si>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</si>
  <si>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</si>
  <si>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</si>
  <si>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</si>
  <si>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</si>
  <si>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</si>
  <si>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</si>
  <si>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</si>
  <si>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</si>
  <si>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</si>
  <si>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</si>
  <si>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</si>
  <si>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</si>
  <si>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</si>
  <si>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</si>
  <si>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</si>
  <si>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</si>
  <si>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</si>
  <si>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</si>
  <si>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</si>
  <si>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</si>
  <si>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</si>
  <si>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</si>
  <si>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</si>
  <si>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</si>
  <si>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</si>
  <si>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</si>
  <si>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</si>
  <si>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</si>
  <si>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</si>
  <si>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</si>
  <si>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</si>
  <si>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</si>
  <si>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</si>
  <si>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</si>
  <si>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</si>
  <si>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</si>
  <si>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</si>
  <si>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</si>
  <si>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</si>
  <si>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</si>
  <si>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</si>
  <si>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</si>
  <si>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</si>
  <si>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</si>
  <si>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</si>
  <si>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</si>
  <si>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</si>
  <si>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</si>
  <si>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</si>
  <si>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</si>
  <si>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</si>
  <si>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</si>
  <si>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</si>
  <si>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</si>
  <si>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</si>
  <si>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</si>
  <si>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</si>
  <si>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</si>
  <si>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</si>
  <si>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</si>
  <si>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</si>
  <si>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</si>
  <si>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</si>
  <si>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</si>
  <si>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</si>
  <si>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</si>
  <si>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</si>
  <si>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</si>
  <si>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</si>
  <si>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</si>
  <si>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</si>
  <si>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</si>
  <si>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</si>
  <si>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</si>
  <si>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</si>
  <si>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</si>
  <si>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</si>
  <si>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</si>
  <si>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</si>
  <si>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</si>
  <si>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</si>
  <si>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</si>
  <si>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</si>
  <si>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</si>
  <si>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</si>
  <si>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</si>
  <si>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</si>
  <si>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</si>
  <si>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</si>
  <si>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</si>
  <si>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</si>
  <si>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</si>
  <si>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</si>
  <si>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</si>
  <si>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</si>
  <si>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</si>
  <si>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</si>
  <si>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</si>
  <si>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</si>
  <si>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</si>
  <si>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</si>
  <si>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</si>
  <si>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</si>
  <si>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</si>
  <si>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</si>
  <si>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</si>
  <si>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</si>
  <si>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</si>
  <si>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</si>
  <si>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</si>
  <si>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</si>
  <si>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</si>
  <si>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</si>
  <si>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</si>
  <si>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</si>
  <si>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</si>
  <si>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</si>
  <si>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</si>
  <si>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</si>
  <si>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</si>
  <si>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</si>
  <si>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</si>
  <si>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</si>
  <si>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</si>
  <si>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</si>
  <si>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</si>
  <si>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</si>
  <si>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</si>
  <si>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</si>
  <si>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</si>
  <si>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</si>
  <si>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</si>
  <si>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</si>
  <si>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</si>
  <si>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</si>
  <si>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</si>
  <si>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</si>
  <si>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</si>
  <si>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</si>
  <si>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</si>
  <si>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</si>
  <si>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</si>
  <si>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</si>
  <si>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</si>
  <si>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</si>
  <si>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</si>
  <si>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</si>
  <si>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</si>
  <si>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</si>
  <si>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</si>
  <si>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</si>
  <si>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</si>
  <si>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</si>
  <si>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</si>
  <si>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</si>
  <si>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</si>
  <si>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</si>
  <si>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</si>
  <si>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</si>
  <si>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</si>
  <si>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</si>
  <si>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</si>
  <si>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</si>
  <si>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</si>
  <si>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</si>
  <si>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</si>
  <si>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</si>
  <si>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</si>
  <si>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</si>
  <si>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</si>
  <si>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</si>
  <si>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</si>
  <si>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</si>
  <si>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</si>
  <si>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</si>
  <si>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</si>
  <si>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</si>
  <si>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</si>
  <si>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</si>
  <si>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</si>
  <si>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</si>
  <si>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</si>
  <si>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</si>
  <si>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</si>
  <si>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</si>
  <si>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</si>
  <si>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</si>
  <si>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</si>
  <si>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</si>
  <si>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</si>
  <si>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</si>
  <si>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</si>
  <si>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</si>
  <si>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</si>
  <si>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</si>
  <si>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</si>
  <si>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</si>
  <si>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</si>
  <si>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</si>
  <si>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</si>
  <si>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</si>
  <si>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</si>
  <si>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</si>
  <si>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</si>
  <si>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</si>
  <si>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</si>
  <si>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</si>
  <si>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</si>
  <si>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</si>
  <si>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</si>
  <si>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</si>
  <si>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</si>
  <si>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</si>
  <si>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</si>
  <si>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</si>
  <si>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</si>
  <si>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</si>
  <si>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</si>
  <si>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</si>
  <si>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</si>
  <si>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</si>
  <si>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</si>
  <si>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</si>
  <si>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</si>
  <si>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</si>
  <si>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</si>
  <si>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</si>
  <si>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</si>
  <si>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</si>
  <si>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</si>
  <si>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</si>
  <si>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</si>
  <si>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</si>
  <si>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</si>
  <si>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</si>
  <si>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</si>
  <si>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</si>
  <si>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</si>
  <si>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</si>
  <si>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</si>
  <si>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</si>
  <si>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</si>
  <si>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</si>
  <si>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</si>
  <si>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</si>
  <si>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</si>
  <si>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</si>
  <si>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</si>
  <si>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</si>
  <si>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</si>
  <si>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</si>
  <si>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</si>
  <si>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</si>
  <si>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</si>
  <si>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</si>
  <si>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</si>
  <si>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</si>
  <si>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</si>
  <si>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</si>
  <si>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</si>
  <si>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</si>
  <si>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</si>
  <si>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</si>
  <si>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</si>
  <si>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</si>
  <si>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</si>
  <si>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</si>
  <si>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</si>
  <si>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</si>
  <si>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</si>
  <si>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</si>
  <si>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</si>
  <si>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</si>
  <si>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</si>
  <si>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</si>
  <si>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</si>
  <si>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</si>
  <si>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</si>
  <si>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</si>
  <si>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</si>
  <si>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</si>
  <si>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</si>
  <si>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</si>
  <si>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</si>
  <si>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</si>
  <si>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</si>
  <si>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</si>
  <si>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</si>
  <si>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</si>
  <si>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</si>
  <si>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</si>
  <si>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</si>
  <si>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</si>
  <si>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</si>
  <si>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</si>
  <si>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</si>
  <si>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</si>
  <si>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</si>
  <si>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</si>
  <si>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</si>
  <si>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</si>
  <si>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</si>
  <si>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</si>
  <si>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</si>
  <si>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</si>
  <si>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</si>
  <si>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</si>
  <si>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</si>
  <si>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</si>
  <si>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</si>
  <si>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</si>
  <si>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</si>
  <si>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</si>
  <si>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</si>
  <si>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</si>
  <si>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</si>
  <si>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</si>
  <si>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</si>
  <si>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</si>
  <si>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</si>
  <si>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</si>
  <si>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</si>
  <si>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</si>
  <si>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</si>
  <si>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</si>
  <si>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</si>
  <si>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</si>
  <si>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</si>
  <si>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</si>
  <si>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</si>
  <si>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</si>
  <si>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</si>
  <si>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</si>
  <si>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</si>
  <si>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</si>
  <si>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</si>
  <si>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</si>
  <si>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</si>
  <si>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</si>
  <si>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</si>
  <si>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</si>
  <si>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</si>
  <si>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</si>
  <si>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</si>
  <si>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</si>
  <si>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</si>
  <si>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</si>
  <si>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</si>
  <si>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</si>
  <si>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</si>
  <si>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</si>
  <si>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</si>
  <si>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</si>
  <si>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</si>
  <si>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</si>
  <si>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</si>
  <si>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</si>
  <si>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</si>
  <si>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</si>
  <si>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</si>
  <si>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</si>
  <si>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</si>
  <si>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</si>
  <si>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</si>
  <si>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</si>
  <si>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</si>
  <si>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</si>
  <si>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</si>
  <si>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</si>
  <si>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</si>
  <si>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</si>
  <si>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</si>
  <si>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</si>
  <si>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</si>
  <si>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</si>
  <si>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</si>
  <si>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</si>
  <si>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</si>
  <si>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</si>
  <si>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</si>
  <si>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</si>
  <si>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</si>
  <si>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</si>
  <si>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</si>
  <si>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</si>
  <si>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</si>
  <si>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</si>
  <si>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</si>
  <si>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</si>
  <si>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</si>
  <si>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</si>
  <si>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</si>
  <si>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</si>
  <si>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</si>
  <si>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</si>
  <si>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</si>
  <si>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</si>
  <si>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</si>
  <si>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</si>
  <si>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</si>
  <si>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</si>
  <si>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</si>
  <si>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</si>
  <si>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</si>
  <si>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</si>
  <si>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</si>
  <si>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</si>
  <si>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</si>
  <si>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</si>
  <si>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</si>
  <si>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</si>
  <si>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</si>
  <si>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</si>
  <si>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</si>
  <si>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</si>
  <si>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</si>
  <si>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</si>
  <si>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</si>
  <si>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</si>
  <si>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</si>
  <si>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</si>
  <si>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</si>
  <si>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</si>
  <si>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</si>
  <si>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</si>
  <si>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</si>
  <si>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</si>
  <si>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</si>
  <si>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</si>
  <si>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</si>
  <si>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</si>
  <si>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</si>
  <si>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</si>
  <si>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</si>
  <si>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</si>
  <si>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</si>
  <si>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</si>
  <si>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</si>
  <si>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</si>
  <si>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</si>
  <si>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</si>
  <si>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</si>
  <si>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</si>
  <si>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</si>
  <si>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</si>
  <si>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</si>
  <si>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</si>
  <si>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</si>
  <si>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</si>
  <si>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</si>
  <si>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</si>
  <si>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</si>
  <si>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</si>
  <si>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</si>
  <si>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</si>
  <si>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</si>
  <si>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</si>
  <si>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</si>
  <si>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</si>
  <si>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</si>
  <si>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</si>
  <si>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</si>
  <si>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</si>
  <si>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</si>
  <si>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</si>
  <si>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</si>
  <si>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</si>
  <si>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</si>
  <si>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</si>
  <si>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</si>
  <si>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</si>
  <si>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</si>
  <si>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</si>
  <si>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</si>
  <si>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</si>
  <si>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</si>
  <si>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</si>
  <si>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</si>
  <si>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</si>
  <si>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</si>
  <si>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</si>
  <si>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</si>
  <si>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</si>
  <si>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</si>
  <si>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</si>
  <si>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</si>
  <si>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</si>
  <si>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</si>
  <si>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</si>
  <si>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</si>
  <si>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</si>
  <si>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</si>
  <si>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</si>
  <si>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</si>
  <si>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</si>
  <si>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</si>
  <si>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</si>
  <si>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</si>
  <si>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</si>
  <si>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</si>
  <si>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</si>
  <si>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</si>
  <si>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</si>
  <si>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</si>
  <si>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</si>
  <si>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</si>
  <si>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</si>
  <si>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</si>
  <si>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</si>
  <si>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</si>
  <si>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</si>
  <si>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</si>
  <si>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</si>
  <si>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</si>
  <si>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</si>
  <si>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</si>
  <si>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</si>
  <si>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</si>
  <si>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</si>
  <si>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</si>
  <si>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</si>
  <si>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</si>
  <si>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</si>
  <si>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</si>
  <si>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</si>
  <si>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</si>
  <si>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</si>
  <si>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</si>
  <si>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</si>
  <si>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</si>
  <si>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</si>
  <si>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</si>
  <si>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</si>
  <si>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</si>
  <si>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</si>
  <si>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</si>
  <si>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</si>
  <si>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</si>
  <si>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</si>
  <si>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</si>
  <si>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</si>
  <si>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</si>
  <si>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</si>
  <si>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</si>
  <si>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</si>
  <si>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</si>
  <si>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</si>
  <si>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</si>
  <si>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</si>
  <si>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</si>
  <si>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</si>
  <si>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</si>
  <si>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</si>
  <si>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</si>
  <si>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</si>
  <si>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</si>
  <si>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</si>
  <si>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</si>
  <si>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</si>
  <si>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</si>
  <si>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</si>
  <si>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</si>
  <si>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</si>
  <si>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</si>
  <si>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</si>
  <si>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</si>
  <si>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</si>
  <si>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</si>
  <si>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</si>
  <si>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</si>
  <si>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</si>
  <si>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</si>
  <si>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</si>
  <si>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</si>
  <si>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</si>
  <si>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</si>
  <si>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</si>
  <si>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</si>
  <si>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</si>
  <si>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</si>
  <si>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</si>
  <si>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</si>
  <si>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</si>
  <si>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</si>
  <si>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</si>
  <si>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</si>
  <si>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</si>
  <si>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</si>
  <si>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</si>
  <si>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</si>
  <si>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</si>
  <si>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</si>
  <si>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</si>
  <si>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</si>
  <si>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</si>
  <si>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</si>
  <si>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</si>
  <si>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</si>
  <si>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</si>
  <si>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</si>
  <si>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</si>
  <si>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</si>
  <si>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</si>
  <si>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</si>
  <si>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</si>
  <si>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</si>
  <si>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</si>
  <si>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</si>
  <si>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</si>
  <si>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</si>
  <si>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</si>
  <si>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</si>
  <si>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</si>
  <si>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</si>
  <si>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</si>
  <si>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</si>
  <si>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</si>
  <si>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</si>
  <si>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</si>
  <si>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</si>
  <si>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</si>
  <si>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</si>
  <si>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</si>
  <si>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</si>
  <si>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</si>
  <si>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</si>
  <si>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</si>
  <si>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</si>
  <si>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</si>
  <si>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</si>
  <si>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</si>
  <si>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</si>
  <si>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</si>
  <si>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</si>
  <si>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</si>
  <si>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</si>
  <si>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</si>
  <si>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</si>
  <si>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</si>
  <si>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</si>
  <si>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</si>
  <si>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</si>
  <si>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</si>
  <si>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</si>
  <si>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</si>
  <si>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</si>
  <si>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</si>
  <si>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</si>
  <si>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</si>
  <si>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</si>
  <si>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</si>
  <si>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</si>
  <si>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</si>
  <si>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</si>
  <si>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</si>
  <si>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</si>
  <si>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</si>
  <si>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</si>
  <si>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</si>
  <si>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</si>
  <si>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</si>
  <si>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</si>
  <si>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</si>
  <si>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</si>
  <si>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</si>
  <si>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</si>
  <si>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</si>
  <si>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</si>
  <si>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</si>
  <si>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</si>
  <si>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</si>
  <si>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</si>
  <si>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</si>
  <si>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</si>
  <si>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</si>
  <si>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</si>
  <si>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</si>
  <si>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</si>
  <si>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</si>
  <si>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</si>
  <si>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</si>
  <si>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</si>
  <si>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</si>
  <si>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</si>
  <si>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</si>
  <si>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</si>
  <si>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</si>
  <si>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</si>
  <si>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</si>
  <si>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</si>
  <si>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</si>
  <si>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</si>
  <si>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</si>
  <si>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</si>
  <si>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</si>
  <si>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</si>
  <si>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</si>
  <si>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</si>
  <si>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</si>
  <si>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</si>
  <si>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</si>
  <si>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</si>
  <si>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</si>
  <si>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</si>
  <si>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</si>
  <si>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</si>
  <si>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</si>
  <si>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</si>
  <si>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</si>
  <si>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</si>
  <si>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</si>
  <si>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</si>
  <si>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</si>
  <si>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</si>
  <si>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</si>
  <si>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</si>
  <si>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</si>
  <si>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</si>
  <si>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</si>
  <si>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</si>
  <si>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</si>
  <si>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</si>
  <si>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</si>
  <si>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</si>
  <si>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</si>
  <si>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</si>
  <si>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</si>
  <si>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</si>
  <si>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</si>
  <si>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</si>
  <si>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</si>
  <si>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</si>
  <si>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</si>
  <si>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</si>
  <si>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</si>
  <si>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</si>
  <si>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</si>
  <si>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</si>
  <si>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</si>
  <si>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</si>
  <si>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</si>
  <si>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</si>
  <si>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</si>
  <si>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</si>
  <si>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</si>
  <si>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</si>
  <si>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</si>
  <si>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</si>
  <si>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</si>
  <si>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</si>
  <si>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</si>
  <si>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</si>
  <si>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</si>
  <si>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</si>
  <si>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</si>
  <si>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</si>
  <si>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</si>
  <si>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</si>
  <si>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</si>
  <si>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</si>
  <si>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</si>
  <si>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</si>
  <si>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</si>
  <si>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</si>
  <si>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</si>
  <si>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</si>
  <si>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</si>
  <si>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</si>
  <si>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</si>
  <si>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</si>
  <si>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</si>
  <si>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</si>
  <si>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</si>
  <si>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</si>
  <si>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</si>
  <si>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</si>
  <si>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</si>
  <si>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</si>
  <si>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</si>
  <si>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</si>
  <si>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</si>
  <si>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</si>
  <si>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</si>
  <si>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</si>
  <si>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</si>
  <si>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</si>
  <si>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</si>
  <si>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</si>
  <si>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</si>
  <si>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</si>
  <si>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</si>
  <si>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</si>
  <si>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</si>
  <si>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</si>
  <si>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</si>
  <si>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</si>
  <si>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</si>
  <si>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</si>
  <si>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</si>
  <si>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</si>
  <si>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</si>
  <si>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</si>
  <si>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</si>
  <si>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</si>
  <si>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</si>
  <si>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</si>
  <si>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</si>
  <si>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</si>
  <si>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</si>
  <si>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</si>
  <si>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</si>
  <si>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</si>
  <si>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</si>
  <si>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</si>
  <si>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</si>
  <si>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</si>
  <si>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</si>
  <si>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</si>
  <si>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</si>
  <si>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</si>
  <si>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</si>
  <si>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</si>
  <si>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</si>
  <si>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</si>
  <si>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</si>
  <si>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</si>
  <si>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</si>
  <si>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</si>
  <si>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</si>
  <si>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</si>
  <si>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</si>
  <si>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</si>
  <si>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</si>
  <si>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</si>
  <si>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</si>
  <si>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</si>
  <si>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</si>
  <si>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</si>
  <si>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</si>
  <si>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</si>
  <si>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</si>
  <si>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</si>
  <si>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</si>
  <si>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</si>
  <si>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</si>
  <si>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</si>
  <si>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</si>
  <si>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</si>
  <si>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</si>
  <si>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</si>
  <si>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</si>
  <si>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</si>
  <si>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</si>
  <si>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</si>
  <si>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</si>
  <si>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</si>
  <si>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</si>
  <si>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</si>
  <si>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</si>
  <si>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</si>
  <si>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</si>
  <si>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</si>
  <si>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</si>
  <si>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</si>
  <si>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</si>
  <si>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</si>
  <si>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</si>
  <si>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</si>
  <si>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</si>
  <si>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</si>
  <si>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</si>
  <si>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</si>
  <si>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</si>
  <si>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</si>
  <si>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</si>
  <si>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</si>
  <si>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</si>
  <si>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</si>
  <si>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</si>
  <si>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</si>
  <si>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</si>
  <si>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</si>
  <si>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</si>
  <si>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</si>
  <si>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</si>
  <si>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</si>
  <si>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</si>
  <si>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</si>
  <si>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</si>
  <si>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</si>
  <si>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</si>
  <si>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</si>
  <si>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</si>
  <si>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</si>
  <si>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</si>
  <si>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</si>
  <si>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</si>
  <si>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</si>
  <si>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</si>
  <si>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</si>
  <si>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</si>
  <si>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</si>
  <si>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</si>
  <si>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</si>
  <si>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</si>
  <si>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</si>
  <si>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</si>
  <si>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</si>
  <si>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</si>
  <si>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</si>
  <si>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</si>
  <si>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</si>
  <si>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</si>
  <si>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</si>
  <si>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</si>
  <si>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</si>
  <si>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</si>
  <si>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</si>
  <si>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</si>
  <si>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</si>
  <si>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</si>
  <si>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</si>
  <si>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</si>
  <si>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</si>
  <si>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</si>
  <si>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</si>
  <si>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</si>
  <si>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</si>
  <si>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</si>
  <si>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</si>
  <si>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</si>
  <si>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</si>
  <si>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</si>
  <si>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</si>
  <si>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</si>
  <si>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</si>
  <si>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</si>
  <si>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</si>
  <si>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</si>
  <si>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</si>
  <si>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</si>
  <si>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</si>
  <si>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</si>
  <si>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</si>
  <si>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</si>
  <si>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</si>
  <si>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</si>
  <si>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</si>
  <si>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</si>
  <si>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</si>
  <si>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</si>
  <si>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</si>
  <si>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</si>
  <si>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</si>
  <si>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</si>
  <si>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</si>
  <si>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</si>
  <si>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</si>
  <si>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</si>
  <si>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</si>
  <si>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</si>
  <si>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</si>
  <si>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</si>
  <si>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</si>
  <si>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</si>
  <si>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</si>
  <si>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</si>
  <si>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</si>
  <si>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</si>
  <si>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</si>
  <si>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</si>
  <si>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</si>
  <si>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</si>
  <si>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</si>
  <si>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</si>
  <si>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</si>
  <si>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</si>
  <si>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</si>
  <si>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</si>
  <si>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</si>
  <si>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</si>
  <si>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</si>
  <si>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</si>
  <si>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</si>
  <si>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</si>
  <si>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</si>
  <si>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</si>
  <si>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</si>
  <si>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</si>
  <si>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</si>
  <si>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</si>
  <si>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</si>
  <si>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</si>
  <si>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</si>
  <si>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</si>
  <si>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</si>
  <si>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</si>
  <si>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</si>
  <si>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</si>
  <si>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</si>
  <si>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</si>
  <si>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</si>
  <si>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</si>
  <si>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</si>
  <si>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</si>
  <si>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</si>
  <si>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</si>
  <si>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</si>
  <si>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</si>
  <si>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</si>
  <si>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</si>
  <si>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</si>
  <si>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</si>
  <si>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</si>
  <si>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</si>
  <si>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</si>
  <si>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</si>
  <si>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</si>
  <si>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</si>
  <si>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</si>
  <si>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</si>
  <si>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</si>
  <si>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</si>
  <si>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</si>
  <si>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</si>
  <si>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</si>
  <si>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</si>
  <si>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</si>
  <si>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</si>
  <si>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</si>
  <si>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</si>
  <si>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</si>
  <si>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</si>
  <si>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</si>
  <si>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</si>
  <si>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</si>
  <si>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</si>
  <si>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</si>
  <si>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</si>
  <si>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</si>
  <si>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</si>
  <si>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</si>
  <si>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</si>
  <si>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</si>
  <si>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</si>
  <si>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</si>
  <si>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</si>
  <si>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</si>
  <si>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</si>
  <si>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</si>
  <si>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</si>
  <si>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</si>
  <si>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</si>
  <si>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</si>
  <si>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</si>
  <si>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</si>
  <si>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</si>
  <si>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</si>
  <si>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</si>
  <si>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</si>
  <si>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</si>
  <si>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</si>
  <si>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</si>
  <si>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</si>
  <si>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</si>
  <si>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</si>
  <si>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</si>
  <si>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</si>
  <si>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</si>
  <si>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</si>
  <si>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</si>
  <si>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</si>
  <si>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</si>
  <si>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</si>
  <si>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</si>
  <si>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</si>
  <si>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</si>
  <si>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</si>
  <si>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</si>
  <si>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</si>
  <si>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</si>
  <si>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</si>
  <si>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</si>
  <si>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</si>
  <si>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</si>
  <si>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</si>
  <si>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</si>
  <si>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</si>
  <si>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</si>
  <si>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</si>
  <si>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</si>
  <si>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</si>
  <si>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</si>
  <si>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</si>
  <si>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</si>
  <si>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</si>
  <si>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</si>
  <si>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</si>
  <si>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</si>
  <si>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</si>
  <si>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</si>
  <si>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</si>
  <si>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</si>
  <si>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</si>
  <si>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</si>
  <si>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</si>
  <si>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</si>
  <si>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</si>
  <si>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</si>
  <si>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</si>
  <si>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</si>
  <si>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</si>
  <si>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</si>
  <si>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</si>
  <si>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</si>
  <si>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</si>
  <si>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</si>
  <si>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</si>
  <si>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</si>
  <si>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</si>
  <si>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</si>
  <si>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</si>
  <si>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</si>
  <si>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</si>
  <si>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</si>
  <si>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</si>
  <si>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</si>
  <si>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</si>
  <si>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</si>
  <si>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</si>
  <si>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</si>
  <si>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</si>
  <si>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</si>
  <si>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</si>
  <si>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</si>
  <si>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</si>
  <si>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</si>
  <si>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</si>
  <si>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</si>
  <si>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</si>
  <si>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</si>
  <si>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</si>
  <si>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</si>
  <si>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</si>
  <si>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</si>
  <si>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</si>
  <si>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</si>
  <si>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</si>
  <si>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</si>
  <si>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</si>
  <si>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</si>
  <si>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</si>
  <si>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</si>
  <si>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</si>
  <si>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</si>
  <si>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</si>
  <si>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</si>
  <si>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</si>
  <si>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</si>
  <si>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</si>
  <si>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</si>
  <si>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</si>
  <si>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</si>
  <si>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</si>
  <si>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</si>
  <si>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</si>
  <si>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</si>
  <si>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</si>
  <si>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</si>
  <si>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</si>
  <si>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</si>
  <si>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</si>
  <si>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</si>
  <si>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</si>
  <si>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</si>
  <si>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</si>
  <si>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</si>
  <si>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</si>
  <si>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</si>
  <si>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</si>
  <si>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</si>
  <si>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</si>
  <si>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</si>
  <si>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</si>
  <si>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</si>
  <si>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</si>
  <si>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</si>
  <si>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</si>
  <si>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</si>
  <si>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</si>
  <si>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</si>
  <si>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</si>
  <si>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</si>
  <si>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</si>
  <si>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</si>
  <si>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</si>
  <si>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</si>
  <si>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</si>
  <si>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</si>
  <si>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</si>
  <si>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</si>
  <si>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</si>
  <si>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</si>
  <si>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</si>
  <si>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</si>
  <si>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</si>
  <si>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</si>
  <si>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</si>
  <si>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</si>
  <si>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</si>
  <si>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</si>
  <si>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</si>
  <si>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</si>
  <si>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</si>
  <si>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</si>
  <si>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</si>
  <si>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</si>
  <si>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</si>
  <si>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</si>
  <si>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</si>
  <si>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</si>
  <si>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</si>
  <si>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</si>
  <si>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</si>
  <si>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</si>
  <si>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</si>
  <si>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</si>
  <si>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</si>
  <si>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</si>
  <si>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</si>
  <si>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</si>
  <si>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</si>
  <si>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</si>
  <si>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</si>
  <si>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</si>
  <si>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</si>
  <si>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</si>
  <si>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</si>
  <si>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</si>
  <si>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</si>
  <si>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</si>
  <si>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</si>
  <si>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</si>
  <si>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</si>
  <si>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</si>
  <si>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</si>
  <si>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</si>
  <si>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</si>
  <si>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</si>
  <si>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</si>
  <si>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</si>
  <si>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</si>
  <si>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</si>
  <si>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</si>
  <si>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</si>
  <si>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</si>
  <si>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</si>
  <si>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</si>
  <si>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</si>
  <si>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</si>
  <si>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</si>
  <si>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</si>
  <si>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</si>
  <si>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</si>
  <si>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</si>
  <si>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</si>
  <si>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</si>
  <si>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</si>
  <si>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</si>
  <si>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</si>
  <si>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</si>
  <si>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</si>
  <si>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</si>
  <si>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</si>
  <si>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</si>
  <si>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</si>
  <si>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</si>
  <si>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</si>
  <si>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</si>
  <si>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</si>
  <si>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</si>
  <si>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</si>
  <si>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</si>
  <si>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</si>
  <si>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</si>
  <si>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</si>
  <si>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</si>
  <si>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</si>
  <si>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</si>
  <si>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</si>
  <si>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</si>
  <si>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</si>
  <si>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</si>
  <si>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</si>
  <si>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</si>
  <si>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</si>
  <si>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</si>
  <si>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</si>
  <si>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</si>
  <si>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</si>
  <si>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</si>
  <si>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</si>
  <si>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</si>
  <si>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</si>
  <si>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</si>
  <si>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</si>
  <si>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</si>
  <si>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</si>
  <si>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</si>
  <si>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</si>
  <si>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</si>
  <si>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</si>
  <si>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</si>
  <si>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</si>
  <si>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</si>
  <si>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</si>
  <si>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</si>
  <si>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</si>
  <si>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</si>
  <si>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</si>
  <si>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</si>
  <si>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</si>
  <si>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</si>
  <si>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</si>
  <si>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</si>
  <si>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</si>
  <si>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</si>
  <si>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</si>
  <si>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</si>
  <si>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</si>
  <si>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</si>
  <si>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</si>
  <si>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</si>
  <si>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</si>
  <si>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</si>
  <si>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</si>
  <si>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</si>
  <si>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</si>
  <si>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</si>
  <si>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</si>
  <si>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</si>
  <si>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</si>
  <si>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</si>
  <si>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</si>
  <si>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</si>
  <si>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</si>
  <si>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</si>
  <si>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</si>
  <si>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</si>
  <si>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</si>
  <si>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</si>
  <si>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</si>
  <si>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</si>
  <si>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</si>
  <si>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</si>
  <si>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</si>
  <si>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</si>
  <si>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</si>
  <si>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</si>
  <si>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</si>
  <si>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</si>
  <si>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</si>
  <si>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</si>
  <si>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</si>
  <si>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</si>
  <si>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</si>
  <si>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</si>
  <si>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</si>
  <si>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</si>
  <si>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</si>
  <si>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</si>
  <si>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</si>
  <si>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</si>
  <si>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</si>
  <si>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</si>
  <si>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</si>
  <si>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</si>
  <si>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</si>
  <si>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</si>
  <si>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</si>
  <si>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</si>
  <si>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</si>
  <si>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</si>
  <si>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</si>
  <si>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</si>
  <si>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</si>
  <si>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</si>
  <si>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</si>
  <si>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</si>
  <si>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</si>
  <si>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</si>
  <si>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</si>
  <si>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</si>
  <si>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</si>
  <si>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</si>
  <si>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</si>
  <si>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</si>
  <si>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</si>
  <si>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</si>
  <si>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</si>
  <si>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</si>
  <si>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</si>
  <si>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</si>
  <si>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</si>
  <si>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</si>
  <si>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</si>
  <si>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</si>
  <si>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</si>
  <si>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</si>
  <si>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</si>
  <si>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</si>
  <si>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</si>
  <si>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</si>
  <si>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</si>
  <si>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</si>
  <si>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</si>
  <si>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</si>
  <si>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</si>
  <si>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</si>
  <si>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</si>
  <si>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</si>
  <si>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</si>
  <si>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</si>
  <si>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</si>
  <si>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</si>
  <si>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</si>
  <si>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</si>
  <si>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</si>
  <si>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</si>
  <si>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</si>
  <si>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</si>
  <si>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</si>
  <si>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</si>
  <si>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</si>
  <si>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</si>
  <si>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</si>
  <si>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</si>
  <si>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</si>
  <si>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</si>
  <si>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</si>
  <si>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</si>
  <si>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</si>
  <si>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</si>
  <si>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</si>
  <si>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</si>
  <si>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</si>
  <si>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</si>
  <si>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</si>
  <si>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</si>
  <si>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</si>
  <si>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</si>
  <si>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</si>
  <si>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</si>
  <si>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</si>
  <si>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</si>
  <si>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</si>
  <si>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</si>
  <si>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</si>
  <si>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</si>
  <si>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</si>
  <si>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</si>
  <si>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</si>
  <si>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</si>
  <si>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</si>
  <si>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</si>
  <si>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</si>
  <si>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</si>
  <si>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</si>
  <si>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</si>
  <si>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</si>
  <si>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</si>
  <si>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</si>
  <si>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</si>
  <si>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</si>
  <si>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</si>
  <si>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</si>
  <si>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</si>
  <si>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</si>
  <si>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</si>
  <si>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</si>
  <si>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</si>
  <si>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</si>
  <si>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</si>
  <si>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</si>
  <si>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</si>
  <si>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</si>
  <si>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</si>
  <si>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</si>
  <si>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</si>
  <si>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</si>
  <si>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</si>
  <si>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</si>
  <si>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</si>
  <si>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</si>
  <si>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</si>
  <si>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</si>
  <si>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</si>
  <si>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</si>
  <si>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</si>
  <si>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</si>
  <si>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</si>
  <si>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</si>
  <si>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</si>
  <si>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</si>
  <si>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</si>
  <si>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</si>
  <si>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</si>
  <si>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</si>
  <si>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</si>
  <si>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</si>
  <si>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</si>
  <si>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</si>
  <si>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</si>
  <si>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</si>
  <si>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</si>
  <si>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</si>
  <si>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</si>
  <si>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</si>
  <si>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</si>
  <si>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</si>
  <si>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</si>
  <si>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</si>
  <si>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</si>
  <si>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</si>
  <si>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</si>
  <si>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</si>
  <si>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</si>
  <si>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</si>
  <si>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</si>
  <si>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</si>
  <si>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</si>
  <si>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</si>
  <si>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</si>
  <si>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</si>
  <si>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</si>
  <si>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</si>
  <si>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</si>
  <si>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</si>
  <si>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</si>
  <si>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</si>
  <si>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</si>
  <si>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</si>
  <si>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</si>
  <si>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</si>
  <si>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</si>
  <si>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</si>
  <si>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</si>
  <si>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</si>
  <si>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</si>
  <si>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</si>
  <si>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</si>
  <si>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</si>
  <si>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</si>
  <si>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</si>
  <si>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</si>
  <si>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</si>
  <si>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</si>
  <si>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</si>
  <si>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</si>
  <si>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</si>
  <si>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</si>
  <si>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</si>
  <si>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</si>
  <si>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</si>
  <si>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</si>
  <si>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</si>
  <si>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</si>
  <si>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</si>
  <si>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</si>
  <si>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</si>
  <si>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</si>
  <si>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</si>
  <si>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</si>
  <si>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</si>
  <si>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</si>
  <si>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</si>
  <si>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</si>
  <si>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</si>
  <si>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</si>
  <si>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</si>
  <si>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</si>
  <si>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</si>
  <si>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</si>
  <si>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</si>
  <si>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</si>
  <si>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</si>
  <si>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</si>
  <si>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</si>
  <si>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</si>
  <si>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</si>
  <si>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</si>
  <si>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</si>
  <si>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</si>
  <si>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</si>
  <si>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</si>
  <si>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</si>
  <si>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</si>
  <si>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</si>
  <si>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</si>
  <si>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</si>
  <si>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</si>
  <si>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</si>
  <si>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</si>
  <si>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</si>
  <si>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</si>
  <si>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</si>
  <si>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</si>
  <si>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</si>
  <si>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</si>
  <si>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</si>
  <si>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</si>
  <si>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</si>
  <si>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</si>
  <si>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</si>
  <si>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</si>
  <si>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</si>
  <si>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</si>
  <si>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</si>
  <si>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</si>
  <si>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</si>
  <si>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</si>
  <si>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</si>
  <si>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</si>
  <si>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</si>
  <si>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</si>
  <si>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</si>
  <si>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</si>
  <si>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</si>
  <si>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</si>
  <si>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</si>
  <si>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</si>
  <si>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</si>
  <si>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</si>
  <si>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</si>
  <si>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</si>
  <si>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</si>
  <si>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</si>
  <si>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</si>
  <si>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</si>
  <si>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</si>
  <si>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</si>
  <si>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</si>
  <si>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</si>
  <si>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</si>
  <si>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</si>
  <si>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</si>
  <si>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</si>
  <si>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</si>
  <si>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</si>
  <si>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</si>
  <si>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</si>
  <si>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</si>
  <si>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</si>
  <si>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</si>
  <si>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</si>
  <si>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</si>
  <si>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</si>
  <si>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</si>
  <si>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</si>
  <si>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</si>
  <si>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</si>
  <si>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</si>
  <si>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</si>
  <si>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</si>
  <si>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</si>
  <si>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</si>
  <si>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</si>
  <si>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</si>
  <si>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</si>
  <si>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</si>
  <si>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</si>
  <si>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</si>
  <si>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</si>
  <si>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</si>
  <si>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</si>
  <si>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</si>
  <si>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</si>
  <si>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</si>
  <si>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</si>
  <si>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</si>
  <si>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</si>
  <si>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</si>
  <si>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</si>
  <si>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</si>
  <si>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</si>
  <si>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</si>
  <si>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</si>
  <si>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</si>
  <si>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</si>
  <si>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</si>
  <si>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</si>
  <si>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</si>
  <si>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</si>
  <si>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</si>
  <si>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</si>
  <si>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</si>
  <si>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</si>
  <si>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</si>
  <si>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</si>
  <si>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</si>
  <si>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</si>
  <si>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</si>
  <si>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</si>
  <si>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</si>
  <si>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</si>
  <si>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</si>
  <si>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</si>
  <si>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</si>
  <si>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</si>
  <si>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</si>
  <si>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</si>
  <si>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</si>
  <si>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</si>
  <si>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</si>
  <si>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</si>
  <si>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</si>
  <si>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</si>
  <si>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</si>
  <si>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</si>
  <si>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</si>
  <si>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</si>
  <si>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</si>
  <si>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</si>
  <si>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</si>
  <si>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</si>
  <si>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</si>
  <si>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</si>
  <si>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</si>
  <si>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</si>
  <si>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</si>
  <si>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</si>
  <si>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</si>
  <si>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</si>
  <si>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</si>
  <si>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</si>
  <si>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</si>
  <si>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</si>
  <si>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</si>
  <si>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</si>
  <si>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</si>
  <si>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</si>
  <si>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</si>
  <si>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</si>
  <si>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</si>
  <si>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</si>
  <si>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</si>
  <si>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</si>
  <si>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</si>
  <si>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</si>
  <si>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</si>
  <si>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</si>
  <si>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</si>
  <si>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</si>
  <si>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</si>
  <si>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</si>
  <si>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</si>
  <si>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</si>
  <si>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</si>
  <si>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</si>
  <si>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</si>
  <si>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</si>
  <si>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</si>
  <si>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</si>
  <si>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</si>
  <si>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</si>
  <si>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</si>
  <si>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</si>
  <si>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</si>
  <si>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</si>
  <si>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</si>
  <si>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</si>
  <si>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</si>
  <si>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</si>
  <si>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</si>
  <si>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</si>
  <si>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</si>
  <si>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</si>
  <si>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</si>
  <si>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</si>
  <si>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</si>
  <si>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</si>
  <si>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</si>
  <si>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</si>
  <si>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</si>
  <si>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</si>
  <si>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</si>
  <si>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</si>
  <si>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</si>
  <si>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</si>
  <si>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</si>
  <si>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</si>
  <si>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</si>
  <si>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</si>
  <si>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</si>
  <si>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</si>
  <si>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</si>
  <si>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</si>
  <si>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</si>
  <si>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</si>
  <si>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</si>
  <si>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</si>
  <si>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</si>
  <si>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</si>
  <si>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</si>
  <si>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</si>
  <si>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</si>
  <si>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</si>
  <si>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</si>
  <si>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</si>
  <si>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</si>
  <si>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</si>
  <si>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</si>
  <si>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</si>
  <si>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</si>
  <si>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</si>
  <si>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</si>
  <si>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</si>
  <si>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</si>
  <si>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</si>
  <si>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</si>
  <si>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</si>
  <si>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</si>
  <si>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</si>
  <si>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</si>
  <si>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</si>
  <si>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</si>
  <si>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</si>
  <si>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</si>
  <si>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</si>
  <si>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</si>
  <si>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</si>
  <si>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</si>
  <si>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</si>
  <si>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</si>
  <si>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</si>
  <si>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</si>
  <si>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</si>
  <si>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</si>
  <si>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</si>
  <si>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</si>
  <si>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</si>
  <si>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</si>
  <si>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</si>
  <si>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</si>
  <si>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</si>
  <si>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</si>
  <si>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</si>
  <si>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</si>
  <si>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</si>
  <si>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</si>
  <si>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</si>
  <si>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</si>
  <si>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</si>
  <si>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</si>
  <si>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</si>
  <si>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</si>
  <si>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</si>
  <si>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</si>
  <si>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</si>
  <si>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</si>
  <si>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</si>
  <si>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</si>
  <si>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</si>
  <si>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</si>
  <si>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</si>
  <si>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</si>
  <si>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</si>
  <si>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</si>
  <si>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</si>
  <si>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</si>
  <si>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</si>
  <si>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</si>
  <si>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</si>
  <si>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</si>
  <si>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</si>
  <si>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</si>
  <si>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</si>
  <si>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</si>
  <si>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</si>
  <si>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</si>
  <si>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</si>
  <si>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</si>
  <si>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</si>
  <si>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</si>
  <si>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</si>
  <si>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</si>
  <si>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</si>
  <si>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</si>
  <si>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</si>
  <si>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</si>
  <si>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</si>
  <si>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</si>
  <si>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</si>
  <si>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</si>
  <si>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</si>
  <si>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</si>
  <si>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</si>
  <si>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</si>
  <si>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</si>
  <si>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</si>
  <si>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</si>
  <si>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</si>
  <si>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</si>
  <si>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</si>
  <si>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</si>
  <si>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</si>
  <si>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</si>
  <si>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</si>
  <si>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</si>
  <si>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</si>
  <si>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</si>
  <si>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</si>
  <si>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</si>
  <si>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</si>
  <si>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</si>
  <si>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</si>
  <si>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</si>
  <si>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</si>
  <si>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</si>
  <si>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</si>
  <si>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</si>
  <si>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</si>
  <si>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</si>
  <si>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</si>
  <si>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</si>
  <si>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</si>
  <si>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</si>
  <si>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</si>
  <si>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</si>
  <si>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</si>
  <si>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</si>
  <si>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</si>
  <si>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</si>
  <si>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</si>
  <si>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</si>
  <si>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</si>
  <si>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</si>
  <si>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</si>
  <si>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</si>
  <si>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</si>
  <si>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</si>
  <si>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</si>
  <si>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</si>
  <si>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</si>
  <si>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</si>
  <si>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</si>
  <si>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</si>
  <si>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</si>
  <si>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</si>
  <si>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</si>
  <si>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</si>
  <si>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</si>
  <si>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</si>
  <si>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</si>
  <si>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</si>
  <si>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</si>
  <si>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</si>
  <si>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</si>
  <si>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</si>
  <si>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</si>
  <si>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</si>
  <si>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</si>
  <si>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</si>
  <si>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</si>
  <si>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</si>
  <si>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</si>
  <si>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</si>
  <si>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</si>
  <si>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</si>
  <si>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</si>
  <si>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</si>
  <si>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</si>
  <si>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</si>
  <si>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</si>
  <si>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</si>
  <si>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</si>
  <si>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</si>
  <si>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</si>
  <si>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</si>
  <si>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</si>
  <si>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</si>
  <si>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</si>
  <si>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</si>
  <si>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</si>
  <si>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</si>
  <si>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</si>
  <si>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</si>
  <si>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</si>
  <si>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</si>
  <si>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</si>
  <si>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</si>
  <si>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</si>
  <si>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</si>
  <si>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</si>
  <si>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</si>
  <si>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</si>
  <si>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</si>
  <si>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</si>
  <si>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</si>
  <si>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</si>
  <si>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</si>
  <si>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</si>
  <si>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</si>
  <si>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</si>
  <si>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</si>
  <si>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</si>
  <si>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</si>
  <si>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</si>
  <si>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</si>
  <si>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</si>
  <si>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</si>
  <si>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</si>
  <si>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</si>
  <si>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</si>
  <si>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</si>
  <si>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</si>
  <si>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</si>
  <si>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</si>
  <si>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</si>
  <si>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</si>
  <si>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</si>
  <si>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</si>
  <si>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</si>
  <si>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</si>
  <si>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</si>
  <si>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</si>
  <si>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</si>
  <si>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</si>
  <si>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</si>
  <si>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</si>
  <si>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</si>
  <si>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</si>
  <si>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</si>
  <si>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</si>
  <si>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</si>
  <si>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</si>
  <si>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</si>
  <si>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</si>
  <si>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</si>
  <si>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</si>
  <si>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</si>
  <si>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</si>
  <si>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</si>
  <si>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</si>
  <si>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</si>
  <si>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</si>
  <si>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</si>
  <si>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</si>
  <si>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</si>
  <si>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</si>
  <si>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</si>
  <si>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</si>
  <si>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</si>
  <si>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</si>
  <si>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</si>
  <si>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</si>
  <si>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</si>
  <si>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</si>
  <si>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</si>
  <si>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</si>
  <si>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</si>
  <si>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</si>
  <si>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</si>
  <si>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</si>
  <si>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</si>
  <si>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</si>
  <si>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</si>
  <si>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</si>
  <si>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</si>
  <si>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</si>
  <si>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</si>
  <si>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</si>
  <si>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</si>
  <si>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</si>
  <si>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</si>
  <si>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</si>
  <si>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</si>
  <si>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</si>
  <si>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</si>
  <si>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</si>
  <si>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</si>
  <si>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</si>
  <si>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</si>
  <si>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</si>
  <si>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</si>
  <si>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</si>
  <si>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</si>
  <si>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</si>
  <si>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</si>
  <si>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</si>
  <si>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</si>
  <si>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</si>
  <si>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</si>
  <si>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</si>
  <si>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</si>
  <si>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</si>
  <si>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</si>
  <si>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</si>
  <si>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</si>
  <si>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</si>
  <si>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</si>
  <si>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</si>
  <si>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</si>
  <si>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</si>
  <si>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</si>
  <si>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</si>
  <si>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</si>
  <si>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</si>
  <si>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</si>
  <si>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</si>
  <si>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</si>
  <si>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</si>
  <si>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</si>
  <si>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</si>
  <si>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</si>
  <si>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</si>
  <si>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</si>
  <si>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</si>
  <si>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</si>
  <si>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</si>
  <si>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</si>
  <si>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</si>
  <si>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</si>
  <si>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</si>
  <si>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</si>
  <si>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</si>
  <si>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</si>
  <si>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</si>
  <si>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</si>
  <si>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</si>
  <si>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</si>
  <si>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</si>
  <si>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</si>
  <si>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</si>
  <si>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</si>
  <si>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</si>
  <si>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</si>
  <si>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</si>
  <si>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</si>
  <si>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</si>
  <si>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</si>
  <si>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</si>
  <si>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</si>
  <si>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</si>
  <si>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</si>
  <si>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</si>
  <si>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</si>
  <si>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</si>
  <si>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</si>
  <si>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</si>
  <si>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</si>
  <si>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</si>
  <si>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</si>
  <si>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</si>
  <si>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</si>
  <si>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</si>
  <si>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</si>
  <si>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</si>
  <si>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</si>
  <si>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</si>
  <si>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</si>
  <si>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</si>
  <si>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</si>
  <si>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</si>
  <si>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</si>
  <si>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</si>
  <si>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</si>
  <si>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</si>
  <si>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</si>
  <si>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</si>
  <si>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</si>
  <si>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</si>
  <si>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</si>
  <si>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</si>
  <si>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</si>
  <si>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</si>
  <si>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</si>
  <si>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</si>
  <si>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</si>
  <si>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</si>
  <si>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</si>
  <si>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</si>
  <si>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</si>
  <si>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</si>
  <si>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</si>
  <si>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</si>
  <si>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</si>
  <si>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</si>
  <si>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</si>
  <si>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</si>
  <si>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</si>
  <si>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</si>
  <si>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</si>
  <si>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</si>
  <si>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</si>
  <si>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</si>
  <si>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</si>
  <si>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</si>
  <si>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</si>
  <si>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</si>
  <si>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</si>
  <si>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</si>
  <si>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</si>
  <si>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</si>
  <si>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</si>
  <si>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</si>
  <si>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</si>
  <si>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</si>
  <si>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</si>
  <si>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</si>
  <si>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</si>
  <si>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</si>
  <si>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</si>
  <si>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</si>
  <si>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</si>
  <si>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</si>
  <si>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</si>
  <si>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</si>
  <si>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</si>
  <si>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</si>
  <si>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</si>
  <si>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</si>
  <si>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</si>
  <si>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</si>
  <si>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</si>
  <si>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</si>
  <si>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</si>
  <si>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</si>
  <si>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</si>
  <si>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</si>
  <si>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</si>
  <si>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</si>
  <si>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</si>
  <si>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</si>
  <si>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</si>
  <si>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</si>
  <si>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</si>
  <si>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</si>
  <si>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</si>
  <si>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</si>
  <si>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</si>
  <si>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</si>
  <si>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</si>
  <si>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</si>
  <si>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</si>
  <si>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</si>
  <si>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</si>
  <si>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</si>
  <si>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</si>
  <si>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</si>
  <si>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</si>
  <si>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</si>
  <si>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</si>
  <si>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</si>
  <si>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</si>
  <si>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</si>
  <si>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</si>
  <si>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</si>
  <si>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</si>
  <si>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</si>
  <si>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</si>
  <si>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</si>
  <si>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</si>
  <si>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</si>
  <si>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</si>
  <si>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</si>
  <si>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</si>
  <si>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</si>
  <si>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</si>
  <si>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</si>
  <si>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</si>
  <si>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</si>
  <si>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</si>
  <si>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</si>
  <si>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</si>
  <si>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</si>
  <si>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</si>
  <si>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</si>
  <si>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</si>
  <si>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</si>
  <si>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</si>
  <si>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</si>
  <si>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</si>
  <si>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</si>
  <si>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</si>
  <si>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</si>
  <si>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</si>
  <si>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</si>
  <si>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</si>
  <si>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</si>
  <si>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</si>
  <si>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</si>
  <si>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</si>
  <si>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</si>
  <si>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</si>
  <si>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</si>
  <si>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</si>
  <si>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</si>
  <si>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</si>
  <si>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</si>
  <si>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</si>
  <si>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</si>
  <si>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</si>
  <si>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</si>
  <si>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</si>
  <si>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</si>
  <si>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</si>
  <si>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</si>
  <si>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</si>
  <si>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</si>
  <si>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</si>
  <si>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</si>
  <si>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</si>
  <si>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</si>
  <si>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</si>
  <si>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</si>
  <si>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</si>
  <si>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</si>
  <si>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</si>
  <si>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</si>
  <si>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</si>
  <si>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</si>
  <si>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</si>
  <si>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</si>
  <si>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</si>
  <si>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</si>
  <si>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</si>
  <si>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</si>
  <si>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</si>
  <si>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</si>
  <si>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</si>
  <si>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</si>
  <si>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</si>
  <si>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</si>
  <si>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</si>
  <si>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</si>
  <si>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</si>
  <si>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</si>
  <si>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</si>
  <si>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</si>
  <si>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</si>
  <si>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</si>
  <si>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</si>
  <si>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</si>
  <si>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</si>
  <si>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</si>
  <si>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</si>
  <si>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</si>
  <si>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</si>
  <si>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</si>
  <si>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</si>
  <si>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</si>
  <si>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</si>
  <si>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</si>
  <si>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</si>
  <si>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</si>
  <si>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</si>
  <si>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</si>
  <si>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</si>
  <si>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</si>
  <si>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</si>
  <si>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</si>
  <si>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</si>
  <si>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</si>
  <si>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</si>
  <si>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</si>
  <si>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</si>
  <si>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</si>
  <si>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</si>
  <si>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</si>
  <si>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</si>
  <si>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</si>
  <si>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</si>
  <si>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</si>
  <si>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</si>
  <si>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</si>
  <si>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</si>
  <si>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</si>
  <si>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</si>
  <si>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</si>
  <si>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</si>
  <si>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</si>
  <si>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</si>
  <si>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</si>
  <si>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</si>
  <si>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</si>
  <si>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</si>
  <si>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</si>
  <si>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</si>
  <si>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</si>
  <si>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</si>
  <si>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</si>
  <si>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</si>
  <si>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</si>
  <si>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</si>
  <si>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</si>
  <si>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</si>
  <si>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</si>
  <si>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</si>
  <si>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</si>
  <si>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</si>
  <si>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</si>
  <si>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</si>
  <si>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</si>
  <si>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</si>
  <si>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</si>
  <si>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</si>
  <si>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</si>
  <si>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</si>
  <si>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</si>
  <si>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</si>
  <si>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</si>
  <si>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</si>
  <si>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</si>
  <si>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</si>
  <si>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</si>
  <si>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</si>
  <si>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</si>
  <si>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</si>
  <si>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</si>
  <si>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</si>
  <si>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</si>
  <si>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</si>
  <si>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</si>
  <si>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</si>
  <si>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</si>
  <si>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</si>
  <si>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</si>
  <si>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</si>
  <si>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</si>
  <si>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</si>
  <si>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</si>
  <si>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</si>
  <si>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</si>
  <si>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</si>
  <si>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</si>
  <si>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</si>
  <si>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</si>
  <si>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</si>
  <si>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</si>
  <si>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</si>
  <si>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</si>
  <si>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</si>
  <si>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</si>
  <si>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</si>
  <si>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</si>
  <si>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</si>
  <si>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</si>
  <si>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</si>
  <si>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</si>
  <si>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</si>
  <si>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</si>
  <si>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</si>
  <si>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</si>
  <si>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</si>
  <si>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</si>
  <si>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</si>
  <si>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</si>
  <si>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</si>
  <si>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</si>
  <si>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</si>
  <si>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</si>
  <si>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</si>
  <si>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</si>
  <si>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</si>
  <si>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</si>
  <si>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</si>
  <si>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</si>
  <si>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</si>
  <si>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</si>
  <si>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</si>
  <si>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</si>
  <si>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</si>
  <si>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</si>
  <si>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</si>
  <si>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</si>
  <si>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</si>
  <si>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</si>
  <si>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</si>
  <si>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</si>
  <si>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</si>
  <si>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</si>
  <si>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</si>
  <si>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</si>
  <si>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</si>
  <si>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</si>
  <si>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</si>
  <si>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</si>
  <si>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</si>
  <si>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</si>
  <si>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</si>
  <si>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</si>
  <si>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</si>
  <si>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</si>
  <si>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</si>
  <si>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</si>
  <si>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</si>
  <si>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</si>
  <si>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</si>
  <si>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</si>
  <si>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</si>
  <si>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</si>
  <si>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</si>
  <si>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</si>
  <si>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</si>
  <si>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</si>
  <si>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</si>
  <si>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</si>
  <si>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</si>
  <si>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</si>
  <si>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</si>
  <si>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</si>
  <si>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</si>
  <si>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</si>
  <si>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</si>
  <si>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</si>
  <si>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</si>
  <si>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</si>
  <si>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</si>
  <si>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</si>
  <si>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</si>
  <si>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</si>
  <si>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</si>
  <si>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</si>
  <si>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</si>
  <si>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</si>
  <si>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</si>
  <si>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</si>
  <si>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</si>
  <si>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</si>
  <si>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</si>
  <si>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</si>
  <si>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</si>
  <si>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</si>
  <si>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</si>
  <si>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</si>
  <si>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</si>
  <si>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</si>
  <si>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</si>
  <si>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</si>
  <si>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</si>
  <si>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</si>
  <si>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</si>
  <si>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</si>
  <si>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</si>
  <si>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</si>
  <si>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</si>
  <si>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</si>
  <si>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</si>
  <si>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</si>
  <si>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</si>
  <si>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</si>
  <si>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</si>
  <si>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</si>
  <si>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</si>
  <si>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</si>
  <si>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</si>
  <si>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</si>
  <si>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</si>
  <si>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</si>
  <si>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</si>
  <si>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</si>
  <si>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</si>
  <si>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</si>
  <si>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</si>
  <si>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</si>
  <si>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</si>
  <si>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</si>
  <si>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</si>
  <si>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</si>
  <si>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</si>
  <si>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</si>
  <si>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</si>
  <si>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</si>
  <si>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</si>
  <si>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</si>
  <si>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</si>
  <si>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</si>
  <si>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</si>
  <si>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</si>
  <si>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</si>
  <si>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</si>
  <si>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</si>
  <si>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</si>
  <si>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</si>
  <si>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</si>
  <si>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</si>
  <si>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</si>
  <si>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</si>
  <si>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</si>
  <si>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</si>
  <si>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</si>
  <si>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</si>
  <si>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</si>
  <si>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</si>
  <si>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</si>
  <si>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</si>
  <si>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</si>
  <si>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</si>
  <si>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</si>
  <si>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</si>
  <si>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</si>
  <si>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</si>
  <si>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</si>
  <si>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</si>
  <si>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</si>
  <si>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</si>
  <si>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</si>
  <si>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</si>
  <si>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</si>
  <si>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</si>
  <si>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</si>
  <si>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</si>
  <si>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</si>
  <si>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</si>
  <si>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</si>
  <si>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</si>
  <si>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</si>
  <si>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</si>
  <si>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</si>
  <si>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</si>
  <si>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</si>
  <si>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</si>
  <si>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</si>
  <si>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</si>
  <si>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</si>
  <si>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</si>
  <si>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</si>
  <si>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</si>
  <si>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</si>
  <si>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</si>
  <si>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</si>
  <si>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</si>
  <si>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</si>
  <si>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</si>
  <si>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</si>
  <si>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</si>
  <si>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</si>
  <si>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</si>
  <si>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</si>
  <si>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</si>
  <si>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</si>
  <si>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</si>
  <si>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</si>
  <si>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</si>
  <si>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</si>
  <si>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</si>
  <si>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</si>
  <si>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</si>
  <si>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</si>
  <si>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</si>
  <si>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</si>
  <si>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</si>
  <si>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</si>
  <si>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</si>
  <si>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</si>
  <si>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</si>
  <si>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</si>
  <si>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</si>
  <si>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</si>
  <si>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</si>
  <si>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</si>
  <si>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</si>
  <si>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</si>
  <si>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</si>
  <si>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</si>
  <si>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</si>
  <si>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</si>
  <si>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</si>
  <si>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</si>
  <si>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</si>
  <si>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</si>
  <si>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</si>
  <si>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</si>
  <si>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</si>
  <si>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</si>
  <si>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</si>
  <si>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</si>
  <si>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</si>
  <si>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</si>
  <si>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</si>
  <si>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</si>
  <si>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</si>
  <si>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</si>
  <si>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</si>
  <si>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</si>
  <si>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</si>
  <si>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</si>
  <si>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</si>
  <si>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</si>
  <si>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</si>
  <si>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</si>
  <si>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</si>
  <si>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</si>
  <si>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</si>
  <si>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</si>
  <si>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</si>
  <si>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</si>
  <si>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</si>
  <si>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</si>
  <si>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</si>
  <si>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</si>
  <si>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</si>
  <si>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</si>
  <si>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</si>
  <si>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</si>
  <si>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</si>
  <si>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</si>
  <si>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</si>
  <si>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</si>
  <si>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</si>
  <si>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</si>
  <si>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</si>
  <si>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</si>
  <si>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</si>
  <si>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</si>
  <si>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</si>
  <si>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</si>
  <si>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</si>
  <si>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</si>
  <si>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</si>
  <si>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</si>
  <si>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</si>
  <si>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</si>
  <si>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</si>
  <si>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</si>
  <si>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</si>
  <si>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</si>
  <si>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</si>
  <si>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</si>
  <si>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</si>
  <si>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</si>
  <si>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</si>
  <si>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</si>
  <si>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</si>
  <si>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</si>
  <si>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</si>
  <si>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</si>
  <si>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</si>
  <si>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</si>
  <si>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</si>
  <si>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</si>
  <si>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</si>
  <si>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</si>
  <si>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</si>
  <si>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</si>
  <si>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</si>
  <si>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</si>
  <si>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</si>
  <si>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</si>
  <si>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</si>
  <si>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</si>
  <si>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</si>
  <si>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</si>
  <si>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</si>
  <si>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</si>
  <si>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</si>
  <si>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</si>
  <si>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</si>
  <si>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</si>
  <si>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</si>
  <si>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</si>
  <si>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</si>
  <si>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</si>
  <si>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</si>
  <si>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</si>
  <si>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</si>
  <si>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</si>
  <si>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</si>
  <si>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</si>
  <si>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</si>
  <si>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</si>
  <si>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</si>
  <si>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</si>
  <si>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</si>
  <si>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</si>
  <si>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</si>
  <si>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</si>
  <si>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</si>
  <si>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</si>
  <si>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</si>
  <si>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</si>
  <si>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</si>
  <si>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</si>
  <si>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</si>
  <si>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</si>
  <si>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</si>
  <si>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</si>
  <si>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</si>
  <si>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</si>
  <si>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</si>
  <si>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</si>
  <si>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</si>
  <si>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</si>
  <si>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</si>
  <si>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</si>
  <si>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</si>
  <si>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</si>
  <si>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</si>
  <si>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</si>
  <si>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</si>
  <si>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</si>
  <si>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</si>
  <si>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</si>
  <si>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</si>
  <si>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</si>
  <si>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</si>
  <si>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</si>
  <si>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</si>
  <si>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</si>
  <si>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</si>
  <si>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</si>
  <si>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</si>
  <si>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</si>
  <si>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</si>
  <si>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</si>
  <si>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</si>
  <si>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</si>
  <si>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</si>
  <si>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</si>
  <si>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</si>
  <si>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</si>
  <si>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</si>
  <si>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</si>
  <si>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</si>
  <si>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</si>
  <si>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</si>
  <si>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</si>
  <si>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</si>
  <si>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</si>
  <si>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</si>
  <si>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</si>
  <si>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</si>
  <si>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</si>
  <si>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</si>
  <si>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</si>
  <si>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</si>
  <si>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</si>
  <si>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</si>
  <si>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</si>
  <si>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</si>
  <si>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</si>
  <si>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</si>
  <si>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</si>
  <si>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</si>
  <si>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</si>
  <si>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</si>
  <si>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</si>
  <si>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</si>
  <si>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</si>
  <si>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</si>
  <si>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</si>
  <si>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</si>
  <si>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</si>
  <si>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</si>
  <si>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</si>
  <si>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</si>
  <si>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</si>
  <si>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</si>
  <si>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</si>
  <si>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</si>
  <si>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</si>
  <si>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</si>
  <si>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</si>
  <si>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</si>
  <si>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</si>
  <si>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</si>
  <si>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</si>
  <si>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</si>
  <si>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</si>
  <si>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</si>
  <si>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</si>
  <si>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</si>
  <si>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</si>
  <si>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</si>
  <si>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</si>
  <si>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</si>
  <si>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</si>
  <si>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</si>
  <si>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</si>
  <si>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</si>
  <si>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</si>
  <si>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</si>
  <si>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</si>
  <si>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</si>
  <si>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</si>
  <si>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</si>
  <si>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</si>
  <si>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</si>
  <si>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</si>
  <si>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</si>
  <si>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</si>
  <si>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</si>
  <si>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</si>
  <si>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</si>
  <si>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</si>
  <si>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</si>
  <si>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</si>
  <si>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</si>
  <si>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</si>
  <si>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</si>
  <si>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</si>
  <si>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</si>
  <si>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</si>
  <si>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</si>
  <si>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</si>
  <si>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</si>
  <si>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</si>
  <si>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</si>
  <si>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</si>
  <si>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</si>
  <si>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</si>
  <si>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</si>
  <si>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</si>
  <si>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</si>
  <si>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</si>
  <si>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</si>
  <si>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</si>
  <si>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</si>
  <si>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</si>
  <si>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</si>
  <si>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</si>
  <si>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</si>
  <si>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</si>
  <si>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</si>
  <si>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</si>
  <si>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</si>
  <si>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</si>
  <si>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</si>
  <si>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</si>
  <si>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</si>
  <si>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</si>
  <si>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</si>
  <si>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</si>
  <si>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</si>
  <si>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</si>
  <si>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</si>
  <si>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</si>
  <si>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</si>
  <si>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</si>
  <si>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</si>
  <si>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</si>
  <si>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</si>
  <si>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</si>
  <si>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</si>
  <si>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</si>
  <si>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</si>
  <si>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</si>
  <si>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</si>
  <si>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</si>
  <si>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</si>
  <si>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</si>
  <si>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</si>
  <si>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</si>
  <si>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</si>
  <si>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</si>
  <si>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</si>
  <si>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</si>
  <si>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</si>
  <si>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</si>
  <si>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</si>
  <si>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</si>
  <si>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</si>
  <si>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</si>
  <si>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</si>
  <si>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</si>
  <si>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</si>
  <si>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</si>
  <si>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</si>
  <si>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</si>
  <si>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</si>
  <si>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</si>
  <si>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</si>
  <si>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</si>
  <si>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</si>
  <si>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</si>
  <si>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</si>
  <si>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</si>
  <si>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</si>
  <si>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</si>
  <si>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</si>
  <si>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</si>
  <si>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</si>
  <si>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</si>
  <si>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</si>
  <si>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</si>
  <si>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</si>
  <si>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</si>
  <si>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</si>
  <si>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</si>
  <si>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</si>
  <si>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</si>
  <si>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</si>
  <si>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</si>
  <si>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</si>
  <si>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</si>
  <si>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</si>
  <si>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</si>
  <si>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</si>
  <si>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</si>
  <si>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</si>
  <si>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</si>
  <si>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</si>
  <si>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</si>
  <si>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</si>
  <si>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</si>
  <si>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</si>
  <si>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</si>
  <si>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</si>
  <si>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</si>
  <si>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</si>
  <si>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</si>
  <si>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</si>
  <si>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</si>
  <si>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</si>
  <si>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</si>
  <si>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</si>
  <si>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</si>
  <si>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</si>
  <si>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</si>
  <si>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</si>
  <si>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</si>
  <si>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</si>
  <si>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</si>
  <si>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</si>
  <si>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</si>
  <si>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</si>
  <si>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</si>
  <si>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</si>
  <si>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</si>
  <si>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</si>
  <si>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</si>
  <si>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</si>
  <si>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</si>
  <si>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</si>
  <si>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</si>
  <si>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</si>
  <si>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</si>
  <si>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</si>
  <si>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</si>
  <si>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</si>
  <si>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</si>
  <si>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</si>
  <si>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</si>
  <si>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</si>
  <si>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</si>
  <si>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</si>
  <si>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</si>
  <si>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</si>
  <si>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</si>
  <si>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</si>
  <si>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</si>
  <si>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</si>
  <si>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</si>
  <si>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</si>
  <si>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</si>
  <si>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</si>
  <si>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</si>
  <si>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</si>
  <si>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</si>
  <si>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</si>
  <si>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</si>
  <si>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</si>
  <si>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</si>
  <si>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</si>
  <si>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</si>
  <si>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</si>
  <si>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</si>
  <si>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</si>
  <si>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</si>
  <si>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</si>
  <si>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</si>
  <si>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</si>
  <si>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</si>
  <si>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</si>
  <si>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</si>
  <si>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</si>
  <si>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</si>
  <si>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</si>
  <si>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</si>
  <si>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</si>
  <si>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</si>
  <si>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</si>
  <si>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</si>
  <si>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</si>
  <si>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</si>
  <si>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</si>
  <si>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</si>
  <si>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</si>
  <si>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</si>
  <si>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</si>
  <si>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</si>
  <si>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</si>
  <si>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</si>
  <si>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</si>
  <si>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</si>
  <si>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</si>
  <si>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</si>
  <si>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</si>
  <si>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</si>
  <si>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</si>
  <si>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</si>
  <si>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</si>
  <si>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</si>
  <si>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</si>
  <si>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</si>
  <si>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</si>
  <si>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</si>
  <si>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</si>
  <si>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</si>
  <si>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</si>
  <si>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</si>
  <si>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</si>
  <si>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</si>
  <si>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</si>
  <si>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</si>
  <si>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</si>
  <si>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</si>
  <si>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</si>
  <si>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</si>
  <si>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</si>
  <si>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</si>
  <si>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</si>
  <si>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</si>
  <si>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</si>
  <si>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</si>
  <si>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</si>
  <si>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</si>
  <si>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</si>
  <si>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</si>
  <si>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</si>
  <si>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</si>
  <si>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</si>
  <si>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</si>
  <si>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</si>
  <si>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</si>
  <si>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</si>
  <si>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</si>
  <si>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</si>
  <si>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</si>
  <si>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</si>
  <si>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</si>
  <si>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</si>
  <si>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</si>
  <si>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</si>
  <si>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</si>
  <si>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</si>
  <si>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</si>
  <si>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</si>
  <si>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</si>
  <si>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</si>
  <si>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</si>
  <si>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</si>
  <si>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</si>
  <si>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</si>
  <si>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</si>
  <si>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</si>
  <si>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</si>
  <si>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</si>
  <si>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</si>
  <si>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</si>
  <si>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</si>
  <si>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</si>
  <si>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</si>
  <si>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</si>
  <si>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</si>
  <si>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</si>
  <si>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</si>
  <si>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</si>
  <si>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</si>
  <si>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</si>
  <si>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</si>
  <si>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</si>
  <si>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</si>
  <si>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</si>
  <si>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</si>
  <si>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</si>
  <si>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</si>
  <si>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</si>
  <si>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</si>
  <si>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</si>
  <si>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</si>
  <si>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</si>
  <si>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</si>
  <si>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</si>
  <si>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</si>
  <si>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</si>
  <si>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</si>
  <si>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</si>
  <si>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</si>
  <si>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</si>
  <si>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</si>
  <si>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</si>
  <si>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</si>
  <si>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</si>
  <si>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</si>
  <si>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</si>
  <si>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</si>
  <si>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</si>
  <si>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</si>
  <si>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</si>
  <si>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</si>
  <si>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</si>
  <si>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</si>
  <si>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</si>
  <si>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</si>
  <si>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</si>
  <si>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</si>
  <si>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</si>
  <si>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</si>
  <si>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</si>
  <si>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</si>
  <si>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</si>
  <si>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</si>
  <si>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</si>
  <si>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</si>
  <si>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</si>
  <si>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</si>
  <si>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</si>
  <si>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</si>
  <si>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</si>
  <si>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</si>
  <si>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</si>
  <si>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</si>
  <si>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</si>
  <si>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</si>
  <si>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</si>
  <si>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</si>
  <si>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</si>
  <si>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</si>
  <si>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</si>
  <si>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</si>
  <si>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</si>
  <si>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</si>
  <si>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</si>
  <si>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</si>
  <si>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</si>
  <si>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</si>
  <si>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</si>
  <si>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</si>
  <si>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</si>
  <si>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</si>
  <si>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</si>
  <si>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</si>
  <si>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</si>
  <si>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</si>
  <si>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</si>
  <si>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</si>
  <si>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</si>
  <si>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</si>
  <si>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</si>
  <si>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</si>
  <si>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</si>
  <si>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</si>
  <si>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</si>
  <si>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</si>
  <si>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</si>
  <si>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</si>
  <si>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</si>
  <si>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</si>
  <si>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</si>
  <si>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</si>
  <si>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</si>
  <si>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</si>
  <si>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</si>
  <si>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</si>
  <si>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</si>
  <si>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</si>
  <si>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</si>
  <si>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</si>
  <si>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</si>
  <si>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</si>
  <si>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</si>
  <si>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</si>
  <si>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</si>
  <si>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</si>
  <si>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</si>
  <si>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</si>
  <si>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</si>
  <si>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</si>
  <si>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</si>
  <si>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</si>
  <si>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</si>
  <si>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</si>
  <si>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</si>
  <si>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</si>
  <si>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</si>
  <si>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</si>
  <si>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</si>
  <si>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</si>
  <si>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</si>
  <si>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</si>
  <si>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</si>
  <si>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</si>
  <si>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</si>
  <si>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</si>
  <si>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</si>
  <si>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</si>
  <si>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</si>
  <si>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</si>
  <si>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</si>
  <si>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</si>
  <si>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</si>
  <si>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</si>
  <si>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</si>
  <si>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</si>
  <si>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</si>
  <si>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</si>
  <si>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</si>
  <si>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</si>
  <si>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</si>
  <si>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</si>
  <si>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</si>
  <si>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</si>
  <si>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</si>
  <si>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</si>
  <si>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</si>
  <si>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</si>
  <si>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</si>
  <si>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</si>
  <si>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</si>
  <si>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</si>
  <si>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</si>
  <si>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</si>
  <si>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</si>
  <si>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</si>
  <si>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</si>
  <si>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</si>
  <si>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</si>
  <si>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</si>
  <si>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</si>
  <si>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</si>
  <si>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</si>
  <si>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</si>
  <si>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</si>
  <si>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</si>
  <si>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</si>
  <si>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</si>
  <si>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</si>
  <si>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</si>
  <si>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</si>
  <si>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</si>
  <si>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</si>
  <si>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</si>
  <si>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</si>
  <si>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</si>
  <si>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</si>
  <si>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</si>
  <si>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</si>
  <si>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</si>
  <si>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</si>
  <si>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</si>
  <si>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</si>
  <si>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</si>
  <si>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</si>
  <si>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</si>
  <si>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</si>
  <si>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</si>
  <si>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</si>
  <si>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</si>
  <si>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</si>
  <si>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</si>
  <si>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</si>
  <si>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</si>
  <si>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</si>
  <si>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</si>
  <si>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</si>
  <si>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</si>
  <si>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</si>
  <si>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</si>
  <si>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</si>
  <si>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</si>
  <si>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</si>
  <si>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</si>
  <si>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</si>
  <si>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</si>
  <si>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</si>
  <si>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</si>
  <si>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</si>
  <si>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</si>
  <si>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</si>
  <si>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</si>
  <si>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</si>
  <si>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</si>
  <si>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</si>
  <si>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</si>
  <si>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</si>
  <si>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</si>
  <si>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</si>
  <si>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</si>
  <si>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</si>
  <si>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</si>
  <si>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</si>
  <si>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</si>
  <si>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</si>
  <si>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</si>
  <si>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</si>
  <si>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</si>
  <si>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</si>
  <si>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</si>
  <si>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</si>
  <si>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</si>
  <si>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</si>
  <si>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</si>
  <si>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</si>
  <si>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</si>
  <si>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</si>
  <si>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</si>
  <si>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</si>
  <si>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</si>
  <si>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</si>
  <si>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</si>
  <si>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</si>
  <si>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</si>
  <si>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</si>
  <si>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</si>
  <si>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</si>
  <si>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</si>
  <si>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</si>
  <si>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</si>
  <si>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</si>
  <si>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</si>
  <si>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</si>
  <si>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</si>
  <si>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</si>
  <si>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</si>
  <si>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</si>
  <si>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</si>
  <si>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</si>
  <si>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</si>
  <si>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</si>
  <si>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</si>
  <si>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</si>
  <si>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</si>
  <si>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</si>
  <si>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</si>
  <si>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</si>
  <si>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</si>
  <si>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</si>
  <si>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</si>
  <si>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</si>
  <si>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</si>
  <si>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</si>
  <si>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</si>
  <si>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</si>
  <si>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</si>
  <si>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</si>
  <si>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</si>
  <si>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</si>
  <si>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</si>
  <si>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</si>
  <si>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</si>
  <si>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</si>
  <si>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</si>
  <si>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</si>
  <si>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</si>
  <si>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</si>
  <si>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</si>
  <si>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</si>
  <si>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</si>
  <si>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</si>
  <si>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</si>
  <si>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</si>
  <si>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</si>
  <si>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</si>
  <si>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</si>
  <si>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</si>
  <si>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</si>
  <si>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</si>
  <si>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</si>
  <si>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</si>
  <si>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</si>
  <si>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</si>
  <si>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</si>
  <si>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</si>
  <si>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</si>
  <si>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</si>
  <si>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</si>
  <si>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</si>
  <si>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</si>
  <si>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</si>
  <si>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</si>
  <si>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</si>
  <si>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</si>
  <si>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</si>
  <si>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</si>
  <si>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</si>
  <si>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</si>
  <si>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</si>
  <si>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</si>
  <si>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</si>
  <si>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</si>
  <si>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</si>
  <si>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</si>
  <si>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</si>
  <si>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</si>
  <si>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</si>
  <si>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</si>
  <si>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</si>
  <si>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</si>
  <si>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</si>
  <si>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</si>
  <si>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</si>
  <si>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</si>
  <si>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</si>
  <si>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</si>
  <si>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</si>
  <si>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</si>
  <si>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</si>
  <si>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</si>
  <si>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</si>
  <si>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</si>
  <si>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</si>
  <si>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</si>
  <si>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</si>
  <si>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</si>
  <si>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</si>
  <si>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</si>
  <si>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</si>
  <si>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</si>
  <si>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</si>
  <si>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</si>
  <si>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</si>
  <si>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</si>
  <si>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</si>
  <si>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</si>
  <si>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</si>
  <si>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</si>
  <si>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</si>
  <si>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</si>
  <si>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</si>
  <si>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</si>
  <si>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</si>
  <si>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</si>
  <si>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</si>
  <si>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</si>
  <si>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</si>
  <si>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</si>
  <si>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</si>
  <si>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</si>
  <si>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</si>
  <si>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</si>
  <si>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</si>
  <si>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</si>
  <si>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</si>
  <si>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</si>
  <si>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</si>
  <si>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</si>
  <si>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</si>
  <si>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</si>
  <si>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</si>
  <si>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</si>
  <si>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</si>
  <si>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</si>
  <si>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</si>
  <si>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</si>
  <si>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</si>
  <si>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</si>
  <si>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</si>
  <si>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</si>
  <si>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</si>
  <si>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</si>
  <si>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</si>
  <si>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</si>
  <si>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</si>
  <si>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</si>
  <si>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</si>
  <si>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</si>
  <si>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</si>
  <si>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</si>
  <si>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</si>
  <si>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</si>
  <si>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</si>
  <si>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</si>
  <si>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</si>
  <si>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</si>
  <si>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</si>
  <si>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</si>
  <si>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</si>
  <si>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</si>
  <si>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</si>
  <si>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</si>
  <si>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</si>
  <si>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</si>
  <si>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</si>
  <si>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</si>
  <si>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</si>
  <si>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</si>
  <si>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</si>
  <si>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</si>
  <si>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</si>
  <si>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</si>
  <si>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</si>
  <si>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</si>
  <si>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</si>
  <si>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</si>
  <si>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</si>
  <si>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</si>
  <si>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</si>
  <si>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</si>
  <si>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</si>
  <si>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</si>
  <si>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</si>
  <si>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</si>
  <si>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</si>
  <si>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</si>
  <si>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</si>
  <si>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</si>
  <si>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</si>
  <si>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</si>
  <si>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</si>
  <si>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</si>
  <si>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</si>
  <si>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</si>
  <si>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</si>
  <si>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</si>
  <si>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</si>
  <si>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</si>
  <si>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</si>
  <si>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</si>
  <si>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</si>
  <si>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</si>
  <si>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</si>
  <si>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</si>
  <si>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</si>
  <si>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</si>
  <si>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</si>
  <si>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</si>
  <si>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</si>
  <si>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</si>
  <si>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</si>
  <si>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</si>
  <si>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</si>
  <si>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</si>
  <si>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</si>
  <si>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</si>
  <si>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</si>
  <si>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</si>
  <si>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</si>
  <si>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</si>
  <si>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</si>
  <si>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</si>
  <si>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</si>
  <si>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</si>
  <si>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</si>
  <si>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</si>
  <si>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</si>
  <si>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</si>
  <si>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</si>
  <si>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</si>
  <si>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</si>
  <si>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</si>
  <si>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</si>
  <si>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</si>
  <si>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</si>
  <si>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</si>
  <si>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</si>
  <si>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</si>
  <si>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</si>
  <si>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</si>
  <si>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</si>
  <si>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</si>
  <si>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</si>
  <si>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</si>
  <si>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</si>
  <si>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</si>
  <si>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</si>
  <si>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</si>
  <si>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</si>
  <si>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</si>
  <si>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</si>
  <si>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</si>
  <si>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</si>
  <si>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</si>
  <si>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</si>
  <si>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</si>
  <si>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</si>
  <si>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</si>
  <si>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</si>
  <si>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</si>
  <si>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</si>
  <si>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</si>
  <si>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</si>
  <si>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</si>
  <si>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</si>
  <si>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</si>
  <si>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</si>
  <si>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</si>
  <si>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</si>
  <si>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</si>
  <si>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</si>
  <si>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</si>
  <si>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</si>
  <si>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</si>
  <si>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</si>
  <si>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</si>
  <si>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</si>
  <si>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</si>
  <si>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</si>
  <si>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</si>
  <si>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</si>
  <si>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</si>
  <si>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</si>
  <si>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</si>
  <si>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</si>
  <si>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</si>
  <si>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</si>
  <si>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</si>
  <si>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</si>
  <si>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</si>
  <si>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</si>
  <si>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</si>
  <si>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</si>
  <si>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</si>
  <si>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</si>
  <si>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</si>
  <si>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</si>
  <si>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</si>
  <si>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</si>
  <si>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</si>
  <si>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</si>
  <si>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</si>
  <si>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</si>
  <si>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</si>
  <si>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</si>
  <si>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</si>
  <si>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</si>
  <si>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</si>
  <si>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</si>
  <si>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</si>
  <si>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</si>
  <si>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</si>
  <si>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</si>
  <si>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</si>
  <si>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</si>
  <si>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</si>
  <si>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</si>
  <si>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</si>
  <si>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</si>
  <si>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</si>
  <si>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</si>
  <si>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</si>
  <si>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</si>
  <si>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</si>
  <si>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</si>
  <si>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</si>
  <si>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</si>
  <si>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</si>
  <si>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</si>
  <si>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</si>
  <si>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</si>
  <si>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</si>
  <si>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</si>
  <si>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</si>
  <si>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</si>
  <si>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</si>
  <si>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</si>
  <si>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</si>
  <si>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</si>
  <si>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</si>
  <si>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</si>
  <si>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</si>
  <si>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</si>
  <si>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</si>
  <si>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</si>
  <si>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</si>
  <si>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</si>
  <si>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</si>
  <si>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</si>
  <si>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</si>
  <si>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</si>
  <si>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</si>
  <si>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</si>
  <si>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</si>
  <si>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</si>
  <si>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</si>
  <si>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</si>
  <si>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</si>
  <si>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</si>
  <si>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</si>
  <si>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</si>
  <si>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</si>
  <si>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</si>
  <si>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</si>
  <si>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</si>
  <si>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</si>
  <si>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</si>
  <si>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</si>
  <si>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</si>
  <si>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</si>
  <si>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</si>
  <si>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</si>
  <si>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</si>
  <si>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</si>
  <si>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</si>
  <si>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</si>
  <si>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</si>
  <si>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</si>
  <si>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</si>
  <si>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</si>
  <si>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</si>
  <si>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</si>
  <si>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</si>
  <si>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</si>
  <si>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</si>
  <si>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</si>
  <si>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</si>
  <si>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</si>
  <si>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</si>
  <si>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</si>
  <si>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</si>
  <si>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</si>
  <si>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</si>
  <si>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</si>
  <si>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</si>
  <si>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</si>
  <si>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</si>
  <si>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</si>
  <si>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</si>
  <si>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</si>
  <si>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</si>
  <si>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</si>
  <si>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</si>
  <si>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</si>
  <si>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</si>
  <si>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</si>
  <si>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</si>
  <si>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</si>
  <si>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</si>
  <si>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</si>
  <si>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</si>
  <si>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</si>
  <si>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</si>
  <si>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</si>
  <si>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</si>
  <si>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</si>
  <si>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</si>
  <si>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</si>
  <si>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</si>
  <si>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</si>
  <si>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</si>
  <si>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</si>
  <si>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</si>
  <si>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</si>
  <si>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</si>
  <si>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</si>
  <si>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</si>
  <si>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</si>
  <si>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</si>
  <si>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</si>
  <si>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</si>
  <si>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</si>
  <si>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</si>
  <si>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</si>
  <si>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</si>
  <si>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</si>
  <si>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</si>
  <si>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</si>
  <si>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</si>
  <si>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</si>
  <si>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</si>
  <si>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</si>
  <si>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</si>
  <si>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</si>
  <si>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</si>
  <si>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</si>
  <si>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</si>
  <si>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</si>
  <si>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</si>
  <si>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</si>
  <si>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</si>
  <si>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</si>
  <si>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</si>
  <si>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</si>
  <si>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</si>
  <si>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</si>
  <si>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</si>
  <si>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</si>
  <si>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</si>
  <si>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</si>
  <si>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</si>
  <si>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</si>
  <si>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</si>
  <si>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</si>
  <si>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</si>
  <si>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</si>
  <si>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</si>
  <si>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</si>
  <si>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</si>
  <si>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</si>
  <si>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</si>
  <si>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</si>
  <si>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</si>
  <si>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</si>
  <si>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</si>
  <si>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</si>
  <si>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</si>
  <si>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</si>
  <si>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</si>
  <si>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</si>
  <si>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</si>
  <si>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</si>
  <si>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</si>
  <si>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</si>
  <si>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</si>
  <si>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</si>
  <si>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</si>
  <si>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</si>
  <si>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</si>
  <si>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</si>
  <si>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</si>
  <si>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</si>
  <si>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</si>
  <si>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</si>
  <si>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</si>
  <si>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</si>
  <si>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</si>
  <si>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</si>
  <si>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</si>
  <si>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</si>
  <si>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</si>
  <si>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</si>
  <si>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</si>
  <si>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</si>
  <si>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</si>
  <si>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</si>
  <si>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</si>
  <si>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</si>
  <si>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</si>
  <si>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</si>
  <si>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</si>
  <si>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</si>
  <si>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</si>
  <si>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</si>
  <si>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</si>
  <si>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</si>
  <si>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</si>
  <si>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</si>
  <si>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</si>
  <si>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</si>
  <si>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</si>
  <si>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</si>
  <si>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</si>
  <si>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</si>
  <si>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</si>
  <si>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</si>
  <si>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</si>
  <si>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</si>
  <si>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</si>
  <si>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</si>
  <si>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</si>
  <si>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</si>
  <si>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</si>
  <si>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</si>
  <si>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</si>
  <si>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</si>
  <si>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</si>
  <si>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</si>
  <si>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</si>
  <si>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</si>
  <si>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</si>
  <si>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</si>
  <si>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</si>
  <si>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</si>
  <si>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</si>
  <si>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</si>
  <si>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</si>
  <si>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</si>
  <si>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</si>
  <si>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</si>
  <si>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</si>
  <si>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</si>
  <si>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</si>
  <si>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</si>
  <si>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</si>
  <si>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</si>
  <si>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</si>
  <si>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</si>
  <si>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</si>
  <si>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</si>
  <si>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</si>
  <si>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</si>
  <si>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</si>
  <si>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</si>
  <si>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</si>
  <si>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</si>
  <si>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</si>
  <si>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</si>
  <si>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</si>
  <si>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</si>
  <si>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</si>
  <si>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</si>
  <si>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</si>
  <si>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</si>
  <si>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</si>
  <si>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</si>
  <si>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</si>
  <si>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</si>
  <si>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</si>
  <si>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</si>
  <si>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</si>
  <si>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</si>
  <si>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</si>
  <si>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</si>
  <si>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</si>
  <si>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</si>
  <si>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</si>
  <si>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</si>
  <si>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</si>
  <si>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</si>
  <si>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</si>
  <si>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</si>
  <si>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</si>
  <si>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</si>
  <si>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</si>
  <si>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</si>
  <si>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</si>
  <si>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</si>
  <si>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</si>
  <si>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</si>
  <si>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</si>
  <si>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</si>
  <si>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</si>
  <si>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</si>
  <si>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</si>
  <si>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</si>
  <si>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</si>
  <si>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</si>
  <si>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</si>
  <si>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</si>
  <si>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</si>
  <si>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</si>
  <si>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</si>
  <si>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</si>
  <si>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</si>
  <si>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</si>
  <si>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</si>
  <si>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</si>
  <si>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</si>
  <si>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</si>
  <si>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</si>
  <si>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</si>
  <si>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</si>
  <si>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</si>
  <si>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</si>
  <si>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</si>
  <si>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</si>
  <si>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</si>
  <si>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</si>
  <si>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</si>
  <si>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</si>
  <si>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</si>
  <si>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</si>
  <si>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</si>
  <si>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</si>
  <si>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</si>
  <si>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</si>
  <si>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</si>
  <si>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</si>
  <si>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</si>
  <si>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</si>
  <si>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</si>
  <si>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</si>
  <si>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</si>
  <si>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</si>
  <si>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</si>
  <si>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</si>
  <si>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</si>
  <si>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</si>
  <si>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</si>
  <si>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</si>
  <si>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</si>
  <si>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</si>
  <si>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</si>
  <si>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</si>
  <si>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</si>
  <si>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</si>
  <si>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</si>
  <si>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</si>
  <si>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</si>
  <si>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</si>
  <si>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</si>
  <si>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</si>
  <si>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</si>
  <si>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</si>
  <si>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</si>
  <si>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</si>
  <si>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</si>
  <si>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</si>
  <si>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</si>
  <si>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</si>
  <si>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</si>
  <si>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</si>
  <si>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</si>
  <si>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</si>
  <si>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</si>
  <si>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</si>
  <si>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</si>
  <si>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</si>
  <si>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</si>
  <si>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</si>
  <si>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</si>
  <si>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</si>
  <si>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</si>
  <si>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</si>
  <si>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</si>
  <si>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</si>
  <si>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</si>
  <si>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</si>
  <si>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</si>
  <si>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</si>
  <si>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</si>
  <si>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</si>
  <si>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</si>
  <si>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</si>
  <si>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</si>
  <si>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</si>
  <si>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</si>
  <si>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</si>
  <si>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</si>
  <si>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</si>
  <si>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</si>
  <si>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</si>
  <si>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</si>
  <si>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</si>
  <si>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</si>
  <si>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</si>
  <si>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</si>
  <si>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</si>
  <si>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</si>
  <si>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</si>
  <si>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</si>
  <si>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</si>
  <si>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</si>
  <si>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</si>
  <si>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</si>
  <si>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</si>
  <si>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</si>
  <si>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</si>
  <si>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</si>
  <si>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</si>
  <si>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</si>
  <si>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</si>
  <si>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</si>
  <si>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</si>
  <si>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</si>
  <si>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</si>
  <si>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</si>
  <si>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</si>
  <si>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</si>
  <si>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</si>
  <si>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</si>
  <si>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</si>
  <si>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</si>
  <si>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</si>
  <si>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</si>
  <si>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</si>
  <si>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</si>
  <si>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</si>
  <si>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</si>
  <si>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</si>
  <si>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</si>
  <si>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</si>
  <si>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</si>
  <si>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</si>
  <si>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</si>
  <si>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</si>
  <si>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</si>
  <si>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</si>
  <si>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</si>
  <si>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</si>
  <si>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</si>
  <si>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</si>
  <si>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</si>
  <si>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</si>
  <si>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</si>
  <si>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</si>
  <si>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</si>
  <si>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</si>
  <si>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</si>
  <si>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</si>
  <si>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</si>
  <si>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</si>
  <si>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</si>
  <si>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</si>
  <si>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</si>
  <si>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</si>
  <si>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</si>
  <si>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</si>
  <si>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</si>
  <si>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</si>
  <si>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</si>
  <si>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</si>
  <si>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</si>
  <si>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</si>
  <si>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</si>
  <si>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</si>
  <si>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</si>
  <si>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</si>
  <si>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</si>
  <si>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</si>
  <si>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</si>
  <si>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</si>
  <si>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</si>
  <si>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</si>
  <si>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</si>
  <si>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</si>
  <si>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</si>
  <si>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</si>
  <si>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</si>
  <si>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</si>
  <si>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</si>
  <si>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</si>
  <si>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</si>
  <si>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</si>
  <si>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</si>
  <si>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</si>
  <si>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</si>
  <si>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</si>
  <si>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</si>
  <si>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</si>
  <si>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</si>
  <si>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</si>
  <si>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</si>
  <si>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</si>
  <si>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</si>
  <si>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</si>
  <si>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</si>
  <si>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</si>
  <si>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</si>
  <si>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</si>
  <si>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</si>
  <si>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</si>
  <si>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</si>
  <si>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</si>
  <si>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</si>
  <si>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</si>
  <si>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</si>
  <si>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</si>
  <si>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</si>
  <si>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</si>
  <si>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</si>
  <si>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</si>
  <si>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</si>
  <si>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</si>
  <si>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</si>
  <si>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</si>
  <si>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</si>
  <si>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</si>
  <si>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</si>
  <si>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</si>
  <si>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</si>
  <si>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</si>
  <si>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</si>
  <si>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</si>
  <si>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</si>
  <si>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</si>
  <si>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</si>
  <si>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</si>
  <si>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</si>
  <si>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</si>
  <si>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</si>
  <si>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</si>
  <si>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</si>
  <si>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</si>
  <si>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</si>
  <si>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</si>
  <si>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</si>
  <si>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</si>
  <si>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</si>
  <si>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</si>
  <si>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</si>
  <si>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</si>
  <si>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</si>
  <si>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</si>
  <si>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</si>
  <si>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</si>
  <si>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</si>
  <si>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</si>
  <si>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</si>
  <si>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</si>
  <si>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</si>
  <si>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</si>
  <si>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</si>
  <si>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</si>
  <si>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</si>
  <si>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</si>
  <si>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</si>
  <si>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</si>
  <si>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</si>
  <si>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</si>
  <si>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</si>
  <si>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</si>
  <si>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</si>
  <si>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</si>
  <si>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</si>
  <si>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</si>
  <si>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</si>
  <si>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</si>
  <si>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</si>
  <si>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</si>
  <si>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</si>
  <si>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</si>
  <si>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</si>
  <si>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</si>
  <si>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</si>
  <si>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</si>
  <si>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</si>
  <si>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</si>
  <si>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</si>
  <si>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</si>
  <si>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</si>
  <si>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</si>
  <si>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</si>
  <si>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</si>
  <si>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</si>
  <si>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</si>
  <si>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</si>
  <si>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</si>
  <si>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</si>
  <si>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</si>
  <si>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</si>
  <si>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</si>
  <si>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</si>
  <si>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</si>
  <si>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</si>
  <si>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</si>
  <si>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</si>
  <si>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</si>
  <si>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</si>
  <si>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</si>
  <si>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</si>
  <si>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</si>
  <si>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</si>
  <si>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</si>
  <si>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</si>
  <si>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</si>
  <si>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</si>
  <si>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</si>
  <si>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</si>
  <si>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</si>
  <si>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</si>
  <si>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</si>
  <si>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</si>
  <si>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</si>
  <si>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</si>
  <si>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</si>
  <si>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</si>
  <si>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</si>
  <si>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</si>
  <si>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</si>
  <si>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</si>
  <si>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</si>
  <si>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</si>
  <si>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</si>
  <si>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</si>
  <si>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</si>
  <si>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</si>
  <si>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</si>
  <si>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</si>
  <si>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</si>
  <si>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</si>
  <si>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</si>
  <si>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</si>
  <si>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</si>
  <si>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</si>
  <si>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</si>
  <si>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</si>
  <si>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</si>
  <si>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</si>
  <si>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</si>
  <si>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</si>
  <si>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</si>
  <si>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</si>
  <si>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</si>
  <si>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</si>
  <si>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</si>
  <si>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</si>
  <si>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</si>
  <si>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</si>
  <si>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</si>
  <si>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</si>
  <si>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</si>
  <si>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</si>
  <si>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</si>
  <si>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</si>
  <si>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</si>
  <si>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</si>
  <si>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</si>
  <si>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</si>
  <si>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</si>
  <si>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</si>
  <si>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</si>
  <si>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</si>
  <si>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</si>
  <si>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</si>
  <si>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</si>
  <si>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</si>
  <si>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</si>
  <si>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</si>
  <si>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</si>
  <si>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</si>
  <si>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</si>
  <si>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</si>
  <si>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</si>
  <si>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</si>
  <si>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</si>
  <si>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</si>
  <si>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</si>
  <si>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</si>
  <si>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</si>
  <si>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</si>
  <si>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</si>
  <si>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</si>
  <si>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</si>
  <si>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</si>
  <si>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</si>
  <si>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</si>
  <si>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</si>
  <si>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</si>
  <si>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</si>
  <si>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</si>
  <si>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</si>
  <si>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</si>
  <si>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</si>
  <si>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</si>
  <si>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</si>
  <si>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</si>
  <si>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</si>
  <si>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</si>
  <si>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</si>
  <si>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</si>
  <si>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</si>
  <si>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</si>
  <si>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</si>
  <si>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</si>
  <si>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</si>
  <si>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</si>
  <si>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</si>
  <si>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</si>
  <si>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</si>
  <si>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</si>
  <si>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</si>
  <si>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</si>
  <si>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</si>
  <si>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</si>
  <si>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</si>
  <si>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</si>
  <si>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</si>
  <si>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</si>
  <si>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</si>
  <si>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</si>
  <si>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</si>
  <si>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</si>
  <si>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</si>
  <si>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</si>
  <si>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</si>
  <si>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</si>
  <si>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</si>
  <si>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</si>
  <si>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</si>
  <si>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</si>
  <si>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</si>
  <si>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</si>
  <si>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</si>
  <si>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</si>
  <si>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</si>
  <si>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</si>
  <si>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</si>
  <si>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</si>
  <si>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</si>
  <si>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</si>
  <si>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</si>
  <si>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</si>
  <si>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</si>
  <si>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</si>
  <si>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</si>
  <si>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</si>
  <si>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</si>
  <si>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</si>
  <si>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</si>
  <si>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</si>
  <si>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</si>
  <si>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</si>
  <si>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</si>
  <si>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</si>
  <si>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</si>
  <si>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</si>
  <si>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</si>
  <si>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</si>
  <si>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</si>
  <si>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</si>
  <si>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</si>
  <si>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</si>
  <si>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</si>
  <si>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</si>
  <si>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</si>
  <si>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</si>
  <si>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</si>
  <si>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</si>
  <si>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</si>
  <si>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</si>
  <si>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</si>
  <si>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</si>
  <si>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</si>
  <si>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</si>
  <si>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</si>
  <si>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</si>
  <si>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</si>
  <si>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</si>
  <si>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</si>
  <si>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</si>
  <si>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</si>
  <si>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</si>
  <si>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</si>
  <si>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</si>
  <si>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</si>
  <si>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</si>
  <si>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</si>
  <si>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</si>
  <si>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</si>
  <si>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</si>
  <si>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</si>
  <si>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</si>
  <si>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</si>
  <si>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</si>
  <si>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</si>
  <si>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</si>
  <si>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</si>
  <si>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</si>
  <si>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</si>
  <si>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</si>
  <si>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</si>
  <si>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</si>
  <si>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</si>
  <si>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</si>
  <si>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</si>
  <si>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</si>
  <si>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</si>
  <si>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</si>
  <si>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</si>
  <si>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</si>
  <si>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</si>
  <si>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</si>
  <si>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</si>
  <si>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</si>
  <si>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</si>
  <si>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</si>
  <si>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</si>
  <si>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</si>
  <si>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</si>
  <si>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</si>
  <si>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</si>
  <si>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</si>
  <si>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</si>
  <si>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</si>
  <si>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</si>
  <si>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</si>
  <si>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</si>
  <si>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</si>
  <si>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</si>
  <si>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</si>
  <si>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</si>
  <si>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</si>
  <si>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</si>
  <si>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</si>
  <si>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</si>
  <si>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</si>
  <si>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</si>
  <si>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</si>
  <si>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</si>
  <si>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</si>
  <si>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</si>
  <si>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</si>
  <si>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</si>
  <si>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</si>
  <si>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</si>
  <si>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</si>
  <si>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</si>
  <si>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</si>
  <si>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</si>
  <si>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</si>
  <si>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</si>
  <si>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</si>
  <si>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</si>
  <si>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</si>
  <si>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</si>
  <si>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</si>
  <si>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</si>
  <si>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</si>
  <si>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</si>
  <si>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</si>
  <si>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</si>
  <si>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</si>
  <si>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</si>
  <si>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</si>
  <si>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</si>
  <si>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</si>
  <si>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</si>
  <si>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</si>
  <si>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</si>
  <si>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</si>
  <si>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</si>
  <si>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</si>
  <si>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</si>
  <si>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</si>
  <si>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</si>
  <si>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</si>
  <si>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</si>
  <si>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</si>
  <si>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</si>
  <si>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</si>
  <si>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</si>
  <si>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</si>
  <si>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</si>
  <si>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</si>
  <si>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</si>
  <si>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</si>
  <si>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</si>
  <si>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</si>
  <si>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</si>
  <si>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</si>
  <si>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</si>
  <si>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</si>
  <si>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</si>
  <si>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</si>
  <si>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</si>
  <si>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</si>
  <si>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</si>
  <si>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</si>
  <si>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</si>
  <si>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</si>
  <si>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</si>
  <si>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</si>
  <si>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</si>
  <si>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</si>
  <si>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</si>
  <si>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</si>
  <si>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</si>
  <si>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</si>
  <si>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</si>
  <si>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</si>
  <si>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</si>
  <si>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</si>
  <si>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</si>
  <si>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</si>
  <si>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</si>
  <si>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</si>
  <si>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</si>
  <si>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</si>
  <si>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</si>
  <si>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</si>
  <si>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</si>
  <si>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</si>
  <si>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</si>
  <si>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</si>
  <si>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</si>
  <si>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</si>
  <si>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</si>
  <si>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</si>
  <si>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</si>
  <si>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</si>
  <si>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</si>
  <si>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</si>
  <si>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</si>
  <si>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</si>
  <si>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</si>
  <si>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</si>
  <si>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</si>
  <si>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</si>
  <si>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</si>
  <si>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</si>
  <si>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</si>
  <si>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</si>
  <si>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</si>
  <si>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</si>
  <si>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</si>
  <si>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</si>
  <si>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</si>
  <si>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</si>
  <si>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</si>
  <si>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</si>
  <si>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</si>
  <si>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</si>
  <si>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</si>
  <si>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</si>
  <si>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</si>
  <si>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</si>
  <si>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</si>
  <si>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</si>
  <si>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</si>
  <si>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</si>
  <si>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</si>
  <si>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</si>
  <si>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</si>
  <si>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</si>
  <si>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</si>
  <si>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</si>
  <si>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</si>
  <si>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</si>
  <si>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</si>
  <si>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</si>
  <si>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</si>
  <si>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</si>
  <si>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</si>
  <si>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</si>
  <si>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</si>
  <si>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</si>
  <si>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</si>
  <si>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</si>
  <si>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</si>
  <si>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</si>
  <si>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</si>
  <si>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</si>
  <si>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</si>
  <si>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</si>
  <si>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</si>
  <si>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</si>
  <si>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</si>
  <si>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</si>
  <si>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</si>
  <si>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</si>
  <si>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</si>
  <si>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</si>
  <si>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</si>
  <si>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</si>
  <si>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</si>
  <si>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</si>
  <si>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</si>
  <si>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</si>
  <si>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</si>
  <si>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</si>
  <si>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</si>
  <si>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</si>
  <si>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</si>
  <si>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</si>
  <si>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</si>
  <si>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</si>
  <si>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</si>
  <si>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</si>
  <si>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</si>
  <si>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</si>
  <si>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</si>
  <si>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</si>
  <si>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</si>
  <si>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</si>
  <si>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</si>
  <si>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</si>
  <si>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</si>
  <si>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</si>
  <si>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</si>
  <si>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</si>
  <si>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</si>
  <si>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</si>
  <si>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</si>
  <si>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</si>
  <si>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</si>
  <si>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</si>
  <si>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</si>
  <si>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</si>
  <si>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</si>
  <si>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</si>
  <si>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</si>
  <si>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</si>
  <si>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</si>
  <si>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</si>
  <si>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</si>
  <si>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</si>
  <si>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</si>
  <si>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</si>
  <si>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</si>
  <si>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</si>
  <si>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</si>
  <si>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</si>
  <si>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</si>
  <si>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</si>
  <si>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</si>
  <si>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</si>
  <si>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</si>
  <si>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</si>
  <si>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</si>
  <si>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</si>
  <si>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</si>
  <si>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</si>
  <si>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</si>
  <si>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</si>
  <si>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</si>
  <si>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</si>
  <si>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</si>
  <si>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</si>
  <si>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</si>
  <si>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</si>
  <si>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</si>
  <si>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</si>
  <si>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</si>
  <si>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</si>
  <si>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</si>
  <si>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</si>
  <si>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</si>
  <si>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</si>
  <si>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</si>
  <si>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</si>
  <si>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</si>
  <si>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</si>
  <si>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</si>
  <si>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</si>
  <si>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</si>
  <si>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</si>
  <si>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</si>
  <si>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</si>
  <si>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</si>
  <si>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</si>
  <si>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</si>
  <si>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</si>
  <si>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</si>
  <si>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</si>
  <si>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</si>
  <si>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</si>
  <si>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</si>
  <si>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</si>
  <si>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</si>
  <si>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</si>
  <si>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</si>
  <si>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</si>
  <si>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</si>
  <si>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</si>
  <si>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</si>
  <si>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</si>
  <si>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</si>
  <si>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</si>
  <si>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</si>
  <si>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</si>
  <si>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</si>
  <si>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</si>
  <si>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</si>
  <si>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</si>
  <si>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</si>
  <si>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</si>
  <si>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</si>
  <si>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</si>
  <si>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</si>
  <si>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</si>
  <si>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</si>
  <si>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</si>
  <si>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</si>
  <si>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</si>
  <si>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</si>
  <si>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</si>
  <si>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</si>
  <si>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</si>
  <si>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</si>
  <si>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</si>
  <si>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</si>
  <si>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</si>
  <si>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</si>
  <si>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</si>
  <si>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</si>
  <si>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</si>
  <si>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</si>
  <si>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</si>
  <si>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</si>
  <si>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</si>
  <si>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</si>
  <si>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</si>
  <si>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</si>
  <si>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</si>
  <si>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</si>
  <si>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</si>
  <si>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</si>
  <si>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</si>
  <si>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</si>
  <si>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</si>
  <si>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</si>
  <si>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</si>
  <si>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</si>
  <si>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</si>
  <si>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</si>
  <si>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</si>
  <si>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</si>
  <si>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</si>
  <si>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</si>
  <si>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</si>
  <si>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</si>
  <si>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</si>
  <si>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</si>
  <si>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</si>
  <si>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</si>
  <si>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</si>
  <si>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</si>
  <si>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</si>
  <si>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</si>
  <si>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</si>
  <si>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</si>
  <si>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</si>
  <si>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</si>
  <si>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</si>
  <si>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</si>
  <si>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</si>
  <si>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</si>
  <si>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</si>
  <si>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</si>
  <si>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</si>
  <si>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</si>
  <si>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</si>
  <si>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</si>
  <si>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</si>
  <si>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</si>
  <si>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</si>
  <si>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</si>
  <si>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</si>
  <si>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</si>
  <si>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</si>
  <si>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</si>
  <si>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</si>
  <si>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</si>
  <si>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</si>
  <si>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</si>
  <si>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</si>
  <si>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</si>
  <si>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</si>
  <si>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</si>
  <si>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</si>
  <si>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</si>
  <si>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</si>
  <si>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</si>
  <si>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</si>
  <si>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</si>
  <si>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</si>
  <si>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</si>
  <si>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</si>
  <si>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</si>
  <si>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</si>
  <si>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</si>
  <si>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</si>
  <si>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</si>
  <si>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</si>
  <si>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</si>
  <si>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</si>
  <si>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</si>
  <si>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</si>
  <si>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</si>
  <si>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</si>
  <si>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</si>
  <si>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</si>
  <si>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</si>
  <si>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</si>
  <si>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</si>
  <si>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</si>
  <si>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</si>
  <si>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</si>
  <si>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</si>
  <si>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</si>
  <si>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</si>
  <si>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</si>
  <si>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</si>
  <si>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</si>
  <si>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</si>
  <si>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</si>
  <si>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</si>
  <si>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</si>
  <si>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</si>
  <si>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</si>
  <si>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</si>
  <si>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</si>
  <si>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</si>
  <si>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</si>
  <si>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</si>
  <si>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</si>
  <si>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</si>
  <si>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</si>
  <si>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</si>
  <si>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</si>
  <si>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</si>
  <si>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</si>
  <si>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</si>
  <si>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</si>
  <si>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</si>
  <si>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</si>
  <si>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</si>
  <si>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</si>
  <si>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</si>
  <si>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</si>
  <si>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</si>
  <si>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</si>
  <si>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</si>
  <si>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</si>
  <si>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</si>
  <si>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</si>
  <si>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</si>
  <si>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</si>
  <si>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</si>
  <si>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</si>
  <si>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</si>
  <si>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</si>
  <si>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</si>
  <si>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</si>
  <si>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</si>
  <si>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</si>
  <si>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</si>
  <si>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</si>
  <si>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</si>
  <si>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</si>
  <si>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</si>
  <si>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</si>
  <si>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</si>
  <si>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</si>
  <si>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</si>
  <si>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</si>
  <si>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</si>
  <si>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</si>
  <si>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</si>
  <si>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</si>
  <si>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</si>
  <si>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</si>
  <si>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</si>
  <si>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</si>
  <si>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</si>
  <si>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</si>
  <si>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</si>
  <si>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</si>
  <si>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</si>
  <si>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</si>
  <si>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</si>
  <si>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</si>
  <si>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</si>
  <si>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</si>
  <si>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</si>
  <si>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</si>
  <si>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</si>
  <si>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</si>
  <si>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</si>
  <si>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</si>
  <si>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</si>
  <si>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</si>
  <si>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</si>
  <si>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</si>
  <si>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</si>
  <si>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</si>
  <si>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</si>
  <si>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</si>
  <si>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</si>
  <si>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</si>
  <si>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</si>
  <si>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</si>
  <si>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</si>
  <si>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</si>
  <si>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</si>
  <si>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</si>
  <si>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</si>
  <si>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</si>
  <si>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</si>
  <si>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</si>
  <si>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</si>
  <si>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</si>
  <si>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</si>
  <si>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</si>
  <si>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</si>
  <si>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</si>
  <si>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</si>
  <si>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</si>
  <si>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</si>
  <si>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</si>
  <si>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</si>
  <si>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</si>
  <si>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</si>
  <si>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</si>
  <si>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</si>
  <si>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</si>
  <si>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</si>
  <si>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</si>
  <si>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</si>
  <si>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</si>
  <si>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</si>
  <si>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</si>
  <si>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</si>
  <si>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</si>
  <si>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</si>
  <si>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</si>
  <si>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</si>
  <si>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</si>
  <si>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</si>
  <si>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</si>
  <si>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</si>
  <si>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</si>
  <si>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</si>
  <si>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</si>
  <si>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</si>
  <si>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</si>
  <si>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</si>
  <si>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</si>
  <si>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</si>
  <si>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</si>
  <si>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</si>
  <si>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</si>
  <si>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</si>
  <si>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</si>
  <si>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</si>
  <si>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</si>
  <si>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</si>
  <si>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</si>
  <si>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</si>
  <si>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</si>
  <si>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</si>
  <si>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</si>
  <si>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</si>
  <si>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</si>
  <si>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</si>
  <si>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</si>
  <si>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</si>
  <si>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</si>
  <si>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</si>
  <si>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</si>
  <si>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</si>
  <si>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</si>
  <si>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</si>
  <si>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</si>
  <si>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</si>
  <si>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</si>
  <si>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</si>
  <si>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</si>
  <si>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</si>
  <si>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</si>
  <si>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</si>
  <si>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</si>
  <si>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</si>
  <si>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</si>
  <si>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</si>
  <si>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</si>
  <si>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</si>
  <si>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</si>
  <si>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</si>
  <si>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</si>
  <si>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</si>
  <si>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</si>
  <si>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</si>
  <si>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</si>
  <si>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</si>
  <si>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</si>
  <si>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</si>
  <si>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</si>
  <si>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</si>
  <si>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</si>
  <si>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</si>
  <si>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</si>
  <si>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</si>
  <si>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</si>
  <si>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</si>
  <si>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</si>
  <si>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</si>
  <si>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</si>
  <si>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</si>
  <si>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</si>
  <si>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</si>
  <si>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</si>
  <si>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</si>
  <si>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</si>
  <si>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</si>
  <si>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</si>
  <si>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</si>
  <si>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</si>
  <si>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</si>
  <si>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</si>
  <si>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</si>
  <si>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</si>
  <si>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</si>
  <si>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</si>
  <si>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</si>
  <si>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</si>
  <si>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</si>
  <si>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</si>
  <si>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</si>
  <si>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</si>
  <si>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</si>
  <si>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</si>
  <si>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</si>
  <si>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</si>
  <si>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</si>
  <si>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</si>
  <si>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</si>
  <si>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</si>
  <si>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</si>
  <si>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</si>
  <si>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</si>
  <si>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</si>
  <si>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</si>
  <si>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</si>
  <si>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</si>
  <si>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</si>
  <si>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</si>
  <si>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</si>
  <si>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</si>
  <si>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</si>
  <si>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</si>
  <si>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</si>
  <si>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</si>
  <si>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</si>
  <si>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</si>
  <si>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</si>
  <si>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</si>
  <si>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</si>
  <si>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</si>
  <si>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</si>
  <si>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</si>
  <si>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</si>
  <si>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</si>
  <si>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</si>
  <si>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</si>
  <si>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</si>
  <si>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</si>
  <si>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</si>
  <si>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</si>
  <si>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</si>
  <si>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</si>
  <si>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</si>
  <si>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</si>
  <si>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</si>
  <si>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</si>
  <si>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</si>
  <si>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</si>
  <si>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</si>
  <si>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</si>
  <si>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</si>
  <si>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</si>
  <si>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</si>
  <si>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</si>
  <si>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</si>
  <si>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</si>
  <si>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</si>
  <si>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</si>
  <si>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</si>
  <si>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</si>
  <si>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</si>
  <si>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</si>
  <si>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</si>
  <si>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</si>
  <si>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</si>
  <si>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</si>
  <si>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</si>
  <si>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</si>
  <si>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</si>
  <si>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</si>
  <si>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</si>
  <si>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</si>
  <si>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</si>
  <si>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</si>
  <si>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</si>
  <si>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</si>
  <si>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</si>
  <si>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</si>
  <si>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</si>
  <si>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</si>
  <si>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</si>
  <si>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</si>
  <si>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</si>
  <si>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</si>
  <si>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</si>
  <si>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</si>
  <si>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</si>
  <si>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</si>
  <si>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</si>
  <si>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</si>
  <si>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</si>
  <si>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</si>
  <si>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</si>
  <si>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</si>
  <si>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</si>
  <si>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</si>
  <si>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</si>
  <si>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</si>
  <si>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</si>
  <si>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</si>
  <si>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</si>
  <si>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</si>
  <si>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</si>
  <si>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</si>
  <si>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</si>
  <si>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</si>
  <si>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</si>
  <si>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</si>
  <si>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</si>
  <si>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</si>
  <si>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</si>
  <si>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</si>
  <si>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</si>
  <si>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</si>
  <si>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</si>
  <si>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</si>
  <si>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</si>
  <si>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</si>
  <si>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</si>
  <si>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</si>
  <si>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</si>
  <si>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</si>
  <si>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</si>
  <si>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</si>
  <si>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</si>
  <si>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</si>
  <si>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</si>
  <si>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</si>
  <si>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</si>
  <si>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</si>
  <si>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</si>
  <si>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</si>
  <si>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</si>
  <si>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</si>
  <si>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</si>
  <si>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</si>
  <si>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</si>
  <si>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</si>
  <si>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</si>
  <si>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</si>
  <si>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</si>
  <si>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</si>
  <si>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</si>
  <si>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</si>
  <si>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</si>
  <si>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</si>
  <si>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</si>
  <si>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</si>
  <si>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</si>
  <si>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</si>
  <si>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</si>
  <si>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</si>
  <si>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</si>
  <si>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</si>
  <si>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</si>
  <si>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</si>
  <si>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</si>
  <si>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</si>
  <si>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</si>
  <si>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</si>
  <si>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</si>
  <si>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</si>
  <si>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</si>
  <si>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</si>
  <si>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</si>
  <si>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</si>
  <si>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</si>
  <si>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</si>
  <si>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</si>
  <si>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</si>
  <si>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</si>
  <si>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</si>
  <si>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</si>
  <si>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</si>
  <si>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</si>
  <si>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</si>
  <si>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</si>
  <si>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</si>
  <si>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</si>
  <si>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</si>
  <si>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</si>
  <si>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</si>
  <si>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</si>
  <si>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</si>
  <si>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</si>
  <si>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</si>
  <si>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</si>
  <si>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</si>
  <si>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</si>
  <si>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</si>
  <si>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</si>
  <si>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</si>
  <si>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</si>
  <si>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</si>
  <si>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</si>
  <si>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</si>
  <si>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</si>
  <si>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</si>
  <si>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</si>
  <si>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</si>
  <si>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</si>
  <si>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</si>
  <si>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</si>
  <si>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</si>
  <si>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</si>
  <si>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</si>
  <si>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</si>
  <si>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</si>
  <si>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</si>
  <si>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</si>
  <si>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</si>
  <si>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</si>
  <si>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</si>
  <si>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</si>
  <si>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</si>
  <si>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</si>
  <si>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</si>
  <si>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</si>
  <si>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</si>
  <si>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</si>
  <si>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</si>
  <si>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</si>
  <si>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</si>
  <si>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</si>
  <si>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</si>
  <si>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</si>
  <si>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</si>
  <si>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</si>
  <si>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</si>
  <si>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</si>
  <si>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</si>
  <si>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</si>
  <si>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</si>
  <si>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</si>
  <si>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</si>
  <si>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</si>
  <si>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</si>
  <si>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</si>
  <si>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</si>
  <si>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</si>
  <si>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</si>
  <si>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</si>
  <si>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</si>
  <si>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</si>
  <si>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</si>
  <si>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</si>
  <si>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</si>
  <si>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</si>
  <si>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</si>
  <si>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</si>
  <si>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</si>
  <si>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</si>
  <si>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</si>
  <si>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</si>
  <si>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</si>
  <si>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</si>
  <si>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</si>
  <si>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</si>
  <si>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</si>
  <si>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</si>
  <si>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</si>
  <si>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</si>
  <si>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</si>
  <si>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</si>
  <si>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</si>
  <si>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</si>
  <si>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</si>
  <si>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</si>
  <si>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</si>
  <si>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</si>
  <si>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</si>
  <si>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</si>
  <si>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</si>
  <si>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</si>
  <si>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</si>
  <si>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</si>
  <si>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</si>
  <si>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</si>
  <si>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</si>
  <si>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</si>
  <si>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</si>
  <si>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</si>
  <si>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</si>
  <si>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</si>
  <si>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</si>
  <si>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</si>
  <si>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</si>
  <si>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</si>
  <si>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</si>
  <si>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</si>
  <si>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</si>
  <si>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</si>
  <si>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</si>
  <si>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</si>
  <si>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</si>
  <si>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</si>
  <si>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</si>
  <si>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</si>
  <si>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</si>
  <si>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</si>
  <si>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</si>
  <si>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</si>
  <si>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</si>
  <si>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</si>
  <si>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</si>
  <si>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</si>
  <si>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</si>
  <si>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</si>
  <si>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</si>
  <si>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</si>
  <si>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</si>
  <si>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</si>
  <si>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</si>
  <si>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</si>
  <si>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</si>
  <si>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</si>
  <si>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</si>
  <si>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</si>
  <si>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</si>
  <si>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</si>
  <si>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</si>
  <si>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</si>
  <si>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</si>
  <si>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</si>
  <si>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</si>
  <si>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</si>
  <si>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</si>
  <si>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</si>
  <si>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</si>
  <si>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</si>
  <si>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</si>
  <si>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</si>
  <si>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</si>
  <si>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</si>
  <si>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</si>
  <si>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</si>
  <si>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</si>
  <si>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</si>
  <si>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</si>
  <si>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</si>
  <si>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</si>
  <si>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</si>
  <si>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</si>
  <si>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</si>
  <si>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</si>
  <si>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</si>
  <si>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</si>
  <si>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</si>
  <si>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</si>
  <si>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</si>
  <si>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</si>
  <si>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</si>
  <si>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</si>
  <si>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</si>
  <si>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</si>
  <si>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</si>
  <si>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</si>
  <si>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</si>
  <si>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</si>
  <si>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</si>
  <si>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</si>
  <si>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</si>
  <si>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</si>
  <si>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</si>
  <si>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</si>
  <si>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</si>
  <si>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</si>
  <si>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</si>
  <si>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</si>
  <si>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</si>
  <si>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</si>
  <si>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</si>
  <si>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</si>
  <si>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</si>
  <si>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</si>
  <si>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</si>
  <si>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</si>
  <si>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</si>
  <si>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</si>
  <si>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</si>
  <si>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</si>
  <si>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</si>
  <si>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</si>
  <si>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</si>
  <si>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</si>
  <si>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</si>
  <si>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</si>
  <si>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</si>
  <si>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</si>
  <si>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</si>
  <si>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</si>
  <si>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</si>
  <si>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</si>
  <si>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</si>
  <si>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</si>
  <si>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</si>
  <si>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</si>
  <si>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</si>
  <si>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</si>
  <si>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</si>
  <si>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</si>
  <si>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</si>
  <si>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</si>
  <si>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</si>
  <si>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</si>
  <si>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</si>
  <si>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</si>
  <si>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</si>
  <si>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</si>
  <si>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</si>
  <si>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</si>
  <si>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</si>
  <si>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</si>
  <si>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</si>
  <si>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</si>
  <si>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</si>
  <si>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</si>
  <si>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</si>
  <si>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</si>
  <si>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</si>
  <si>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</si>
  <si>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</si>
  <si>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</si>
  <si>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</si>
  <si>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</si>
  <si>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</si>
  <si>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</si>
  <si>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</si>
  <si>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</si>
  <si>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</si>
  <si>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</si>
  <si>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</si>
  <si>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</si>
  <si>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</si>
  <si>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</si>
  <si>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</si>
  <si>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</si>
  <si>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</si>
  <si>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</si>
  <si>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</si>
  <si>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</si>
  <si>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</si>
  <si>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</si>
  <si>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</si>
  <si>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</si>
  <si>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</si>
  <si>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</si>
  <si>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</si>
  <si>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</si>
  <si>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</si>
  <si>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</si>
  <si>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</si>
  <si>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</si>
  <si>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</si>
  <si>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</si>
  <si>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</si>
  <si>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</si>
  <si>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</si>
  <si>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</si>
  <si>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</si>
  <si>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</si>
  <si>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</si>
  <si>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</si>
  <si>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</si>
  <si>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</si>
  <si>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</si>
  <si>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</si>
  <si>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</si>
  <si>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</si>
  <si>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</si>
  <si>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</si>
  <si>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</si>
  <si>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</si>
  <si>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</si>
  <si>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</si>
  <si>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</si>
  <si>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</si>
  <si>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</si>
  <si>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</si>
  <si>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</si>
  <si>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</si>
  <si>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</si>
  <si>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</si>
  <si>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</si>
  <si>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</si>
  <si>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</si>
  <si>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</si>
  <si>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</si>
  <si>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</si>
  <si>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</si>
  <si>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</si>
  <si>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</si>
  <si>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</si>
  <si>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</si>
  <si>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</si>
  <si>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</si>
  <si>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</si>
  <si>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</si>
  <si>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</si>
  <si>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</si>
  <si>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</si>
  <si>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</si>
  <si>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</si>
  <si>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</si>
  <si>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</si>
  <si>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</si>
  <si>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</si>
  <si>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</si>
  <si>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</si>
  <si>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</si>
  <si>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</si>
  <si>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</si>
  <si>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</si>
  <si>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</si>
  <si>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</si>
  <si>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</si>
  <si>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</si>
  <si>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</si>
  <si>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</si>
  <si>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</si>
  <si>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</si>
  <si>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</si>
  <si>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</si>
  <si>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</si>
  <si>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</si>
  <si>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</si>
  <si>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</si>
  <si>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</si>
  <si>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</si>
  <si>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</si>
  <si>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</si>
  <si>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</si>
  <si>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</si>
  <si>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</si>
  <si>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</si>
  <si>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</si>
  <si>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</si>
  <si>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</si>
  <si>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</si>
  <si>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</si>
  <si>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</si>
  <si>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</si>
  <si>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</si>
  <si>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</si>
  <si>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</si>
  <si>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</si>
  <si>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</si>
  <si>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</si>
  <si>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</si>
  <si>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</si>
  <si>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</si>
  <si>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</si>
  <si>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</si>
  <si>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</si>
  <si>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</si>
  <si>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</si>
  <si>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</si>
  <si>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</si>
  <si>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</si>
  <si>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</si>
  <si>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</si>
  <si>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</si>
  <si>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</si>
  <si>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</si>
  <si>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</si>
  <si>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</si>
  <si>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</si>
  <si>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</si>
  <si>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</si>
  <si>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</si>
  <si>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</si>
  <si>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</si>
  <si>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</si>
  <si>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</si>
  <si>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</si>
  <si>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</si>
  <si>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</si>
  <si>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</si>
  <si>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</si>
  <si>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</si>
  <si>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</si>
  <si>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</si>
  <si>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</si>
  <si>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</si>
  <si>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</si>
  <si>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</si>
  <si>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</si>
  <si>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</si>
  <si>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</si>
  <si>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</si>
  <si>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</si>
  <si>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</si>
  <si>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</si>
  <si>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</si>
  <si>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</si>
  <si>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</si>
  <si>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</si>
  <si>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</si>
  <si>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</si>
  <si>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</si>
  <si>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</si>
  <si>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</si>
  <si>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</si>
  <si>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</si>
  <si>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</si>
  <si>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</si>
  <si>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</si>
  <si>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</si>
  <si>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</si>
  <si>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</si>
  <si>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</si>
  <si>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</si>
  <si>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</si>
  <si>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</si>
  <si>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</si>
  <si>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</si>
  <si>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</si>
  <si>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</si>
  <si>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</si>
  <si>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</si>
  <si>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</si>
  <si>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</si>
  <si>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</si>
  <si>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</si>
  <si>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</si>
  <si>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</si>
  <si>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</si>
  <si>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</si>
  <si>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</si>
  <si>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</si>
  <si>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</si>
  <si>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</si>
  <si>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</si>
  <si>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</si>
  <si>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</si>
  <si>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</si>
  <si>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</si>
  <si>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</si>
  <si>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</si>
  <si>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</si>
  <si>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</si>
  <si>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</si>
  <si>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</si>
  <si>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</si>
  <si>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</si>
  <si>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</si>
  <si>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</si>
  <si>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</si>
  <si>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</si>
  <si>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</si>
  <si>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</si>
  <si>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</si>
  <si>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</si>
  <si>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</si>
  <si>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</si>
  <si>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</si>
  <si>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</si>
  <si>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</si>
  <si>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</si>
  <si>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</si>
  <si>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</si>
  <si>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</si>
  <si>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</si>
  <si>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</si>
  <si>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</si>
  <si>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</si>
  <si>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</si>
  <si>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</si>
  <si>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</si>
  <si>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</si>
  <si>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</si>
  <si>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</si>
  <si>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</si>
  <si>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</si>
  <si>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</si>
  <si>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</si>
  <si>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</si>
  <si>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</si>
  <si>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</si>
  <si>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</si>
  <si>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</si>
  <si>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</si>
  <si>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</si>
  <si>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</si>
  <si>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</si>
  <si>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</si>
  <si>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</si>
  <si>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</si>
  <si>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</si>
  <si>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</si>
  <si>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</si>
  <si>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</si>
  <si>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</si>
  <si>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</si>
  <si>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</si>
  <si>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</si>
  <si>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</si>
  <si>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</si>
  <si>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</si>
  <si>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</si>
  <si>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</si>
  <si>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</si>
  <si>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</si>
  <si>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</si>
  <si>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</si>
  <si>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</si>
  <si>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</si>
  <si>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</si>
  <si>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</si>
  <si>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</si>
  <si>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</si>
  <si>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</si>
  <si>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</si>
  <si>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</si>
  <si>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</si>
  <si>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</si>
  <si>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</si>
  <si>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</si>
  <si>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</si>
  <si>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</si>
  <si>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</si>
  <si>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</si>
  <si>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</si>
  <si>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</si>
  <si>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</si>
  <si>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</si>
  <si>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</si>
  <si>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</si>
  <si>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</si>
  <si>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</si>
  <si>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</si>
  <si>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</si>
  <si>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</si>
  <si>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</si>
  <si>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</si>
  <si>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</si>
  <si>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</si>
  <si>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</si>
  <si>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</si>
  <si>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</si>
  <si>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</si>
  <si>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</si>
  <si>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</si>
  <si>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</si>
  <si>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</si>
  <si>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</si>
  <si>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</si>
  <si>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</si>
  <si>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</si>
  <si>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</si>
  <si>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</si>
  <si>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</si>
  <si>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</si>
  <si>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</si>
  <si>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</si>
  <si>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</si>
  <si>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</si>
  <si>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</si>
  <si>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</si>
  <si>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</si>
  <si>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</si>
  <si>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</si>
  <si>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</si>
  <si>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</si>
  <si>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</si>
  <si>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</si>
  <si>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</si>
  <si>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</si>
  <si>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</si>
  <si>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</si>
  <si>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</si>
  <si>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</si>
  <si>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</si>
  <si>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</si>
  <si>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</si>
  <si>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</si>
  <si>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</si>
  <si>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</si>
  <si>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</si>
  <si>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</si>
  <si>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</si>
  <si>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</si>
  <si>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</si>
  <si>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</si>
  <si>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</si>
  <si>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</si>
  <si>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</si>
  <si>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</si>
  <si>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</si>
  <si>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</si>
  <si>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</si>
  <si>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</si>
  <si>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</si>
  <si>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</si>
  <si>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</si>
  <si>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</si>
  <si>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</si>
  <si>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</si>
  <si>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</si>
  <si>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</si>
  <si>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</si>
  <si>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</si>
  <si>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</si>
  <si>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</si>
  <si>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</si>
  <si>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</si>
  <si>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</si>
  <si>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</si>
  <si>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</si>
  <si>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</si>
  <si>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</si>
  <si>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</si>
  <si>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</si>
  <si>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</si>
  <si>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</si>
  <si>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</si>
  <si>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</si>
  <si>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</si>
  <si>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</si>
  <si>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</si>
  <si>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</si>
  <si>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</si>
  <si>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</si>
  <si>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</si>
  <si>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</si>
  <si>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</si>
  <si>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</si>
  <si>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</si>
  <si>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</si>
  <si>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</si>
  <si>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</si>
  <si>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</si>
  <si>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</si>
  <si>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</si>
  <si>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</si>
  <si>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</si>
  <si>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</si>
  <si>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</si>
  <si>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</si>
  <si>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</si>
  <si>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</si>
  <si>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</si>
  <si>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</si>
  <si>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</si>
  <si>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</si>
  <si>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</si>
  <si>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</si>
  <si>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</si>
  <si>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</si>
  <si>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</si>
  <si>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</si>
  <si>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</si>
  <si>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</si>
  <si>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</si>
  <si>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</si>
  <si>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</si>
  <si>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</si>
  <si>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</si>
  <si>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</si>
  <si>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</si>
  <si>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</si>
  <si>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</si>
  <si>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</si>
  <si>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</si>
  <si>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</si>
  <si>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</si>
  <si>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</si>
  <si>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</si>
  <si>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</si>
  <si>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</si>
  <si>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</si>
  <si>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</si>
  <si>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</si>
  <si>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</si>
  <si>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</si>
  <si>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</si>
  <si>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</si>
  <si>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</si>
  <si>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</si>
  <si>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</si>
  <si>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</si>
  <si>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</si>
  <si>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</si>
  <si>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</si>
  <si>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</si>
  <si>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</si>
  <si>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</si>
  <si>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</si>
  <si>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</si>
  <si>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</si>
  <si>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</si>
  <si>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</si>
  <si>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</si>
  <si>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</si>
  <si>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</si>
  <si>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</si>
  <si>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</si>
  <si>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</si>
  <si>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</si>
  <si>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</si>
  <si>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</si>
  <si>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</si>
  <si>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</si>
  <si>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</si>
  <si>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</si>
  <si>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</si>
  <si>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</si>
  <si>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</si>
  <si>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</si>
  <si>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</si>
  <si>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</si>
  <si>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</si>
  <si>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</si>
  <si>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</si>
  <si>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</si>
  <si>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</si>
  <si>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</si>
  <si>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</si>
  <si>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</si>
  <si>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</si>
  <si>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</si>
  <si>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</si>
  <si>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</si>
  <si>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</si>
  <si>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</si>
  <si>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</si>
  <si>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</si>
  <si>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</si>
  <si>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</si>
  <si>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</si>
  <si>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</si>
  <si>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</si>
  <si>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</si>
  <si>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</si>
  <si>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</si>
  <si>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</si>
  <si>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</si>
  <si>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</si>
  <si>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</si>
  <si>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</si>
  <si>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</si>
  <si>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</si>
  <si>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</si>
  <si>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</si>
  <si>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</si>
  <si>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</si>
  <si>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</si>
  <si>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</si>
  <si>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</si>
  <si>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</si>
  <si>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</si>
  <si>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</si>
  <si>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</si>
  <si>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</si>
  <si>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</si>
  <si>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</si>
  <si>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</si>
  <si>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</si>
  <si>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</si>
  <si>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</si>
  <si>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</si>
  <si>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</si>
  <si>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</si>
  <si>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</si>
  <si>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</si>
  <si>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</si>
  <si>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</si>
  <si>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</si>
  <si>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</si>
  <si>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</si>
  <si>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</si>
  <si>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</si>
  <si>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</si>
  <si>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</si>
  <si>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</si>
  <si>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</si>
  <si>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</si>
  <si>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</si>
  <si>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</si>
  <si>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</si>
  <si>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</si>
  <si>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</si>
  <si>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</si>
  <si>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</si>
  <si>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</si>
  <si>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</si>
  <si>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</si>
  <si>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</si>
  <si>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</si>
  <si>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</si>
  <si>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</si>
  <si>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</si>
  <si>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</si>
  <si>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</si>
  <si>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</si>
  <si>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</si>
  <si>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</si>
  <si>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</si>
  <si>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</si>
  <si>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</si>
  <si>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</si>
  <si>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</si>
  <si>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</si>
  <si>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</si>
  <si>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</si>
  <si>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</si>
  <si>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</si>
  <si>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</si>
  <si>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</si>
  <si>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</si>
  <si>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</si>
  <si>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</si>
  <si>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</si>
  <si>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</si>
  <si>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</si>
  <si>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</si>
  <si>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</si>
  <si>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</si>
  <si>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</si>
  <si>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</si>
  <si>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</si>
  <si>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</si>
  <si>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</si>
  <si>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</si>
  <si>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</si>
  <si>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</si>
  <si>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</si>
  <si>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</si>
  <si>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</si>
  <si>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</si>
  <si>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</si>
  <si>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</si>
  <si>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</si>
  <si>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</si>
  <si>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</si>
  <si>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</si>
  <si>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</si>
  <si>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</si>
  <si>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</si>
  <si>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</si>
  <si>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</si>
  <si>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</si>
  <si>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</si>
  <si>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</si>
  <si>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</si>
  <si>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</si>
  <si>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</si>
  <si>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</si>
  <si>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</si>
  <si>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</si>
  <si>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</si>
  <si>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</si>
  <si>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</si>
  <si>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</si>
  <si>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</si>
  <si>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</si>
  <si>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</si>
  <si>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</si>
  <si>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</si>
  <si>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</si>
  <si>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</si>
  <si>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</si>
  <si>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</si>
  <si>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</si>
  <si>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</si>
  <si>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</si>
  <si>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</si>
  <si>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</si>
  <si>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</si>
  <si>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</si>
  <si>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</si>
  <si>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</si>
  <si>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</si>
  <si>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</si>
  <si>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</si>
  <si>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</si>
  <si>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</si>
  <si>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</si>
  <si>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</si>
  <si>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</si>
  <si>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</si>
  <si>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</si>
  <si>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</si>
  <si>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</si>
  <si>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</si>
  <si>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</si>
  <si>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</si>
  <si>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</si>
  <si>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</si>
  <si>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</si>
  <si>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</si>
  <si>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</si>
  <si>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</si>
  <si>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</si>
  <si>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</si>
  <si>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</si>
  <si>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</si>
  <si>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</si>
  <si>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</si>
  <si>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</si>
  <si>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</si>
  <si>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</si>
  <si>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</si>
  <si>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</si>
  <si>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</si>
  <si>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</si>
  <si>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</si>
  <si>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</si>
  <si>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</si>
  <si>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</si>
  <si>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</si>
  <si>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</si>
  <si>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</si>
  <si>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</si>
  <si>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</si>
  <si>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</si>
  <si>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</si>
  <si>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</si>
  <si>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</si>
  <si>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</si>
  <si>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</si>
  <si>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</si>
  <si>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</si>
  <si>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</si>
  <si>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</si>
  <si>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</si>
  <si>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</si>
  <si>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</si>
  <si>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</si>
  <si>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</si>
  <si>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</si>
  <si>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</si>
  <si>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</si>
  <si>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</si>
  <si>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</si>
  <si>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</si>
  <si>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</si>
  <si>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</si>
  <si>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</si>
  <si>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</si>
  <si>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</si>
  <si>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</si>
  <si>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</si>
  <si>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</si>
  <si>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</si>
  <si>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</si>
  <si>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</si>
  <si>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</si>
  <si>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</si>
  <si>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</si>
  <si>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</si>
  <si>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</si>
  <si>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</si>
  <si>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</si>
  <si>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</si>
  <si>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</si>
  <si>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</si>
  <si>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</si>
  <si>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</si>
  <si>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</si>
  <si>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</si>
  <si>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</si>
  <si>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</si>
  <si>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</si>
  <si>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</si>
  <si>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</si>
  <si>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</si>
  <si>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</si>
  <si>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</si>
  <si>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</si>
  <si>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</si>
  <si>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</si>
  <si>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</si>
  <si>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</si>
  <si>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</si>
  <si>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</si>
  <si>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</si>
  <si>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</si>
  <si>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</si>
  <si>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</si>
  <si>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</si>
  <si>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</si>
  <si>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</si>
  <si>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</si>
  <si>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</si>
  <si>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</si>
  <si>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</si>
  <si>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</si>
  <si>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</si>
  <si>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</si>
  <si>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</si>
  <si>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</si>
  <si>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</si>
  <si>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</si>
  <si>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</si>
  <si>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</si>
  <si>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</si>
  <si>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</si>
  <si>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</si>
  <si>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</si>
  <si>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</si>
  <si>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</si>
  <si>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</si>
  <si>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</si>
  <si>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</si>
  <si>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</si>
  <si>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</si>
  <si>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</si>
  <si>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</si>
  <si>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</si>
  <si>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</si>
  <si>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</si>
  <si>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</si>
  <si>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</si>
  <si>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</si>
  <si>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</si>
  <si>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</si>
  <si>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</si>
  <si>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</si>
  <si>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</si>
  <si>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</si>
  <si>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</si>
  <si>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</si>
  <si>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</si>
  <si>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</si>
  <si>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</si>
  <si>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</si>
  <si>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</si>
  <si>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</si>
  <si>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</si>
  <si>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</si>
  <si>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</si>
  <si>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</si>
  <si>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</si>
  <si>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</si>
  <si>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</si>
  <si>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</si>
  <si>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</si>
  <si>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</si>
  <si>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</si>
  <si>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</si>
  <si>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</si>
  <si>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</si>
  <si>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</si>
  <si>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</si>
  <si>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</si>
  <si>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</si>
  <si>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</si>
  <si>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</si>
  <si>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</si>
  <si>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</si>
  <si>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</si>
  <si>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</si>
  <si>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</si>
  <si>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</si>
  <si>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</si>
  <si>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</si>
  <si>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</si>
  <si>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</si>
  <si>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</si>
  <si>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</si>
  <si>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</si>
  <si>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</si>
  <si>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</si>
  <si>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</si>
  <si>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</si>
  <si>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</si>
  <si>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</si>
  <si>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</si>
  <si>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</si>
  <si>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</si>
  <si>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</si>
  <si>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</si>
  <si>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</si>
  <si>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</si>
  <si>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</si>
  <si>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</si>
  <si>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</si>
  <si>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</si>
  <si>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</si>
  <si>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</si>
  <si>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</si>
  <si>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</si>
  <si>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</si>
  <si>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</si>
  <si>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</si>
  <si>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</si>
  <si>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</si>
  <si>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</si>
  <si>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</si>
  <si>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</si>
  <si>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</si>
  <si>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</si>
  <si>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</si>
  <si>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</si>
  <si>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</si>
  <si>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</si>
  <si>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</si>
  <si>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</si>
  <si>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</si>
  <si>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</si>
  <si>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</si>
  <si>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</si>
  <si>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</si>
  <si>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</si>
  <si>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</si>
  <si>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</si>
  <si>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</si>
  <si>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</si>
  <si>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</si>
  <si>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</si>
  <si>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</si>
  <si>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</si>
  <si>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</si>
  <si>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</si>
  <si>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</si>
  <si>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</si>
  <si>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</si>
  <si>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</si>
  <si>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</si>
  <si>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</si>
  <si>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</si>
  <si>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</si>
  <si>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</si>
  <si>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</si>
  <si>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</si>
  <si>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</si>
  <si>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</si>
  <si>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</si>
  <si>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</si>
  <si>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</si>
  <si>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</si>
  <si>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</si>
  <si>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</si>
  <si>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</si>
  <si>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</si>
  <si>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</si>
  <si>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</si>
  <si>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</si>
  <si>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</si>
  <si>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</si>
  <si>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</si>
  <si>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</si>
  <si>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</si>
  <si>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</si>
  <si>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</si>
  <si>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</si>
  <si>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</si>
  <si>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</si>
  <si>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</si>
  <si>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</si>
  <si>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</si>
  <si>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</si>
  <si>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</si>
  <si>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</si>
  <si>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</si>
  <si>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</si>
  <si>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</si>
  <si>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</si>
  <si>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</si>
  <si>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</si>
  <si>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</si>
  <si>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</si>
  <si>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</si>
  <si>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</si>
  <si>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</si>
  <si>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</si>
  <si>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</si>
  <si>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</si>
  <si>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</si>
  <si>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</si>
  <si>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</si>
  <si>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</si>
  <si>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</si>
  <si>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</si>
  <si>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</si>
  <si>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</si>
  <si>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</si>
  <si>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</si>
  <si>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</si>
  <si>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</si>
  <si>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</si>
  <si>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</si>
  <si>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</si>
  <si>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</si>
  <si>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</si>
  <si>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</si>
  <si>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</si>
  <si>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</si>
  <si>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</si>
  <si>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</si>
  <si>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</si>
  <si>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</si>
  <si>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</si>
  <si>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</si>
  <si>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</si>
  <si>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</si>
  <si>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</si>
  <si>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</si>
  <si>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</si>
  <si>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</si>
  <si>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</si>
  <si>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</si>
  <si>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</si>
  <si>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</si>
  <si>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</si>
  <si>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</si>
  <si>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</si>
  <si>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</si>
  <si>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</si>
  <si>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</si>
  <si>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</si>
  <si>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</si>
  <si>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</si>
  <si>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</si>
  <si>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</si>
  <si>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</si>
  <si>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</si>
  <si>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</si>
  <si>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</si>
  <si>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</si>
  <si>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</si>
  <si>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</si>
  <si>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</si>
  <si>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</si>
  <si>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</si>
  <si>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</si>
  <si>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</si>
  <si>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</si>
  <si>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</si>
  <si>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</si>
  <si>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</si>
  <si>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</si>
  <si>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</si>
  <si>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</si>
  <si>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</si>
  <si>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</si>
  <si>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</si>
  <si>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</si>
  <si>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</si>
  <si>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</si>
  <si>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</si>
  <si>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</si>
  <si>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</si>
  <si>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</si>
  <si>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</si>
  <si>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</si>
  <si>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</si>
  <si>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</si>
  <si>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</si>
  <si>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</si>
  <si>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</si>
  <si>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</si>
  <si>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</si>
  <si>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</si>
  <si>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</si>
  <si>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</si>
  <si>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</si>
  <si>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</si>
  <si>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</si>
  <si>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</si>
  <si>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</si>
  <si>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</si>
  <si>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</si>
  <si>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</si>
  <si>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</si>
  <si>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</si>
  <si>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</si>
  <si>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</si>
  <si>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</si>
  <si>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</si>
  <si>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</si>
  <si>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</si>
  <si>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</si>
  <si>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</si>
  <si>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</si>
  <si>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</si>
  <si>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</si>
  <si>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</si>
  <si>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</si>
  <si>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</si>
  <si>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</si>
  <si>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</si>
  <si>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</si>
  <si>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</si>
  <si>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</si>
  <si>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</si>
  <si>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</si>
  <si>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</si>
  <si>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</si>
  <si>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</si>
  <si>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</si>
  <si>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</si>
  <si>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</si>
  <si>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</si>
  <si>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</si>
  <si>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</si>
  <si>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</si>
  <si>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</si>
  <si>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</si>
  <si>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</si>
  <si>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</si>
  <si>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</si>
  <si>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</si>
  <si>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</si>
  <si>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</si>
  <si>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</si>
  <si>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</si>
  <si>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</si>
  <si>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</si>
  <si>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</si>
  <si>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</si>
  <si>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</si>
  <si>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</si>
  <si>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</si>
  <si>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</si>
  <si>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</si>
  <si>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</si>
  <si>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</si>
  <si>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</si>
  <si>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</si>
  <si>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</si>
  <si>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</si>
  <si>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</si>
  <si>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</si>
  <si>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</si>
  <si>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</si>
  <si>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</si>
  <si>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</si>
  <si>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</si>
  <si>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</si>
  <si>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</si>
  <si>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</si>
  <si>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</si>
  <si>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</si>
  <si>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</si>
  <si>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</si>
  <si>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</si>
  <si>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</si>
  <si>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</si>
  <si>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</si>
  <si>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</si>
  <si>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</si>
  <si>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</si>
  <si>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</si>
  <si>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</si>
  <si>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</si>
  <si>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</si>
  <si>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</si>
  <si>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</si>
  <si>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</si>
  <si>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</si>
  <si>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</si>
  <si>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</si>
  <si>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</si>
  <si>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</si>
  <si>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</si>
  <si>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</si>
  <si>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</si>
  <si>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</si>
  <si>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</si>
  <si>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</si>
  <si>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</si>
  <si>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</si>
  <si>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</si>
  <si>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</si>
  <si>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</si>
  <si>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</si>
  <si>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</si>
  <si>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</si>
  <si>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</si>
  <si>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</si>
  <si>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</si>
  <si>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</si>
  <si>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</si>
  <si>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</si>
  <si>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</si>
  <si>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</si>
  <si>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</si>
  <si>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</si>
  <si>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</si>
  <si>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</si>
  <si>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</si>
  <si>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</si>
  <si>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</si>
  <si>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</si>
  <si>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</si>
  <si>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</si>
  <si>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</si>
  <si>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</si>
  <si>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</si>
  <si>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</si>
  <si>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</si>
  <si>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</si>
  <si>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</si>
  <si>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</si>
  <si>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</si>
  <si>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</si>
  <si>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</si>
  <si>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</si>
  <si>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</si>
  <si>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</si>
  <si>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</si>
  <si>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</si>
  <si>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</si>
  <si>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</si>
  <si>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</si>
  <si>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</si>
  <si>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</si>
  <si>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</si>
  <si>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</si>
  <si>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</si>
  <si>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</si>
  <si>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</si>
  <si>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</si>
  <si>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</si>
  <si>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</si>
  <si>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</si>
  <si>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</si>
  <si>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</si>
  <si>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</si>
  <si>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</si>
  <si>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</si>
  <si>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</si>
  <si>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</si>
  <si>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</si>
  <si>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</si>
  <si>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</si>
  <si>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</si>
  <si>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</si>
  <si>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</si>
  <si>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</si>
  <si>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</si>
  <si>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</si>
  <si>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</si>
  <si>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</si>
  <si>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</si>
  <si>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</si>
  <si>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</si>
  <si>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</si>
  <si>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</si>
  <si>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</si>
  <si>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</si>
  <si>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</si>
  <si>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</si>
  <si>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</si>
  <si>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</si>
  <si>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</si>
  <si>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</si>
  <si>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</si>
  <si>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</si>
  <si>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</si>
  <si>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</si>
  <si>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</si>
  <si>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</si>
  <si>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</si>
  <si>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</si>
  <si>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</si>
  <si>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</si>
  <si>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</si>
  <si>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</si>
  <si>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</si>
  <si>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</si>
  <si>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</si>
  <si>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</si>
  <si>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</si>
  <si>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</si>
  <si>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</si>
  <si>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</si>
  <si>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</si>
  <si>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</si>
  <si>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</si>
  <si>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</si>
  <si>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</si>
  <si>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</si>
  <si>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</si>
  <si>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</si>
  <si>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</si>
  <si>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</si>
  <si>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</si>
  <si>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</si>
  <si>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</si>
  <si>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</si>
  <si>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</si>
  <si>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</si>
  <si>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</si>
  <si>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</si>
  <si>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</si>
  <si>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</si>
  <si>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</si>
  <si>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</si>
  <si>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</si>
  <si>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</si>
  <si>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</si>
  <si>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</si>
  <si>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</si>
  <si>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</si>
  <si>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</si>
  <si>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</si>
  <si>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</si>
  <si>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</si>
  <si>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</si>
  <si>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</si>
  <si>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</si>
  <si>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</si>
  <si>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</si>
  <si>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</si>
  <si>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</si>
  <si>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</si>
  <si>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</si>
  <si>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</si>
  <si>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</si>
  <si>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</si>
  <si>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</si>
  <si>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</si>
  <si>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</si>
  <si>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</si>
  <si>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</si>
  <si>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</si>
  <si>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</si>
  <si>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</si>
  <si>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</si>
  <si>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</si>
  <si>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</si>
  <si>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</si>
  <si>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</si>
  <si>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</si>
  <si>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</si>
  <si>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</si>
  <si>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</si>
  <si>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</si>
  <si>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</si>
  <si>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</si>
  <si>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</si>
  <si>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</si>
  <si>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</si>
  <si>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</si>
  <si>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</si>
  <si>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</si>
  <si>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</si>
  <si>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</si>
  <si>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</si>
  <si>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</si>
  <si>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</si>
  <si>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</si>
  <si>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</si>
  <si>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</si>
  <si>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</si>
  <si>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</si>
  <si>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</si>
  <si>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</si>
  <si>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</si>
  <si>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</si>
  <si>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</si>
  <si>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</si>
  <si>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</si>
  <si>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</si>
  <si>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</si>
  <si>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</si>
  <si>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</si>
  <si>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</si>
  <si>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</si>
  <si>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</si>
  <si>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</si>
  <si>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</si>
  <si>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</si>
  <si>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</si>
  <si>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</si>
  <si>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</si>
  <si>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</si>
  <si>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</si>
  <si>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</si>
  <si>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</si>
  <si>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</si>
  <si>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</si>
  <si>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</si>
  <si>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</si>
  <si>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</si>
  <si>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</si>
  <si>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</si>
  <si>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</si>
  <si>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</si>
  <si>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</si>
  <si>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</si>
  <si>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</si>
  <si>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</si>
  <si>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</si>
  <si>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</si>
  <si>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</si>
  <si>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</si>
  <si>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</si>
  <si>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</si>
  <si>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</si>
  <si>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</si>
  <si>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</si>
  <si>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</si>
  <si>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</si>
  <si>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</si>
  <si>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</si>
  <si>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</si>
  <si>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</si>
  <si>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</si>
  <si>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</si>
  <si>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</si>
  <si>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</si>
  <si>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</si>
  <si>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</si>
  <si>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</si>
  <si>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</si>
  <si>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</si>
  <si>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</si>
  <si>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</si>
  <si>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</si>
  <si>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</si>
  <si>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</si>
  <si>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</si>
  <si>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</si>
  <si>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</si>
  <si>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</si>
  <si>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</si>
  <si>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</si>
  <si>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</si>
  <si>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</si>
  <si>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</si>
  <si>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</si>
  <si>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</si>
  <si>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</si>
  <si>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</si>
  <si>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</si>
  <si>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</si>
  <si>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</si>
  <si>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</si>
  <si>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</si>
  <si>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</si>
  <si>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</si>
  <si>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</si>
  <si>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</si>
  <si>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</si>
  <si>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</si>
  <si>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</si>
  <si>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</si>
  <si>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</si>
  <si>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</si>
  <si>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</si>
  <si>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</si>
  <si>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</si>
  <si>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</si>
  <si>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</si>
  <si>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</si>
  <si>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</si>
  <si>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</si>
  <si>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</si>
  <si>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</si>
  <si>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</si>
  <si>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</si>
  <si>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</si>
  <si>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</si>
  <si>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</si>
  <si>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</si>
  <si>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</si>
  <si>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</si>
  <si>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</si>
  <si>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</si>
  <si>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</si>
  <si>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</si>
  <si>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</si>
  <si>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</si>
  <si>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</si>
  <si>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</si>
  <si>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</si>
  <si>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</si>
  <si>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</si>
  <si>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</si>
  <si>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</si>
  <si>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</si>
  <si>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</si>
  <si>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</si>
  <si>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</si>
  <si>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</si>
  <si>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</si>
  <si>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</si>
  <si>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</si>
  <si>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</si>
  <si>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</si>
  <si>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</si>
  <si>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</si>
  <si>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</si>
  <si>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</si>
  <si>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</si>
  <si>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</si>
  <si>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</si>
  <si>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</si>
  <si>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</si>
  <si>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</si>
  <si>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</si>
  <si>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</si>
  <si>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</si>
  <si>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</si>
  <si>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</si>
  <si>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</si>
  <si>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</si>
  <si>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</si>
  <si>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</si>
  <si>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</si>
  <si>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</si>
  <si>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</si>
  <si>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</si>
  <si>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</si>
  <si>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</si>
  <si>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</si>
  <si>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</si>
  <si>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</si>
  <si>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</si>
  <si>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</si>
  <si>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</si>
  <si>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</si>
  <si>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</si>
  <si>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</si>
  <si>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</si>
  <si>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</si>
  <si>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</si>
  <si>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</si>
  <si>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</si>
  <si>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</si>
  <si>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</si>
  <si>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</si>
  <si>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</si>
  <si>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</si>
  <si>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</si>
  <si>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</si>
  <si>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</si>
  <si>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</si>
  <si>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</si>
  <si>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</si>
  <si>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</si>
  <si>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</si>
  <si>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</si>
  <si>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</si>
  <si>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</si>
  <si>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</si>
  <si>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</si>
  <si>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</si>
  <si>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</si>
  <si>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</si>
  <si>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</si>
  <si>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</si>
  <si>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</si>
  <si>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</si>
  <si>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</si>
  <si>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</si>
  <si>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</si>
  <si>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</si>
  <si>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</si>
  <si>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</si>
  <si>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</si>
  <si>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</si>
  <si>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</si>
  <si>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</si>
  <si>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</si>
  <si>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</si>
  <si>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</si>
  <si>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</si>
  <si>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</si>
  <si>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</si>
  <si>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</si>
  <si>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</si>
  <si>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</si>
  <si>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</si>
  <si>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</si>
  <si>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</si>
  <si>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</si>
  <si>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</si>
  <si>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</si>
  <si>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</si>
  <si>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</si>
  <si>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</si>
  <si>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</si>
  <si>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</si>
  <si>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</si>
  <si>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</si>
  <si>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</si>
  <si>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</si>
  <si>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</si>
  <si>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</si>
  <si>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</si>
  <si>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</si>
  <si>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</si>
  <si>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</si>
  <si>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</si>
  <si>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</si>
  <si>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</si>
  <si>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</si>
  <si>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</si>
  <si>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</si>
  <si>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</si>
  <si>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</si>
  <si>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</si>
  <si>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</si>
  <si>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</si>
  <si>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</si>
  <si>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</si>
  <si>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</si>
  <si>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</si>
  <si>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</si>
  <si>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</si>
  <si>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</si>
  <si>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</si>
  <si>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</si>
  <si>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</si>
  <si>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</si>
  <si>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</si>
  <si>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</si>
  <si>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</si>
  <si>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</si>
  <si>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</si>
  <si>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</si>
  <si>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</si>
  <si>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</si>
  <si>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</si>
  <si>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</si>
  <si>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</si>
  <si>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</si>
  <si>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</si>
  <si>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</si>
  <si>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</si>
  <si>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</si>
  <si>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</si>
  <si>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</si>
  <si>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</si>
  <si>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</si>
  <si>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</si>
  <si>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</si>
  <si>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</si>
  <si>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</si>
  <si>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</si>
  <si>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</si>
  <si>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</si>
  <si>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</si>
  <si>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</si>
  <si>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</si>
  <si>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</si>
  <si>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</si>
  <si>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</si>
  <si>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</si>
  <si>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</si>
  <si>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</si>
  <si>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</si>
  <si>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</si>
  <si>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</si>
  <si>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</si>
  <si>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</si>
  <si>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</si>
  <si>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</si>
  <si>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</si>
  <si>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</si>
  <si>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</si>
  <si>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</si>
  <si>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</si>
  <si>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</si>
  <si>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</si>
  <si>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</si>
  <si>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</si>
  <si>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</si>
  <si>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</si>
  <si>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</si>
  <si>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</si>
  <si>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</si>
  <si>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</si>
  <si>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</si>
  <si>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</si>
  <si>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</si>
  <si>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</si>
  <si>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</si>
  <si>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</si>
  <si>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</si>
  <si>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</si>
  <si>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</si>
  <si>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</si>
  <si>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</si>
  <si>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</si>
  <si>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</si>
  <si>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</si>
  <si>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</si>
  <si>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</si>
  <si>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</si>
  <si>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</si>
  <si>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</si>
  <si>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</si>
  <si>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</si>
  <si>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</si>
  <si>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</si>
  <si>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</si>
  <si>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</si>
  <si>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</si>
  <si>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</si>
  <si>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</si>
  <si>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</si>
  <si>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</si>
  <si>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</si>
  <si>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</si>
  <si>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</si>
  <si>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</si>
  <si>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</si>
  <si>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</si>
  <si>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</si>
  <si>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</si>
  <si>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</si>
  <si>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</si>
  <si>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</si>
  <si>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</si>
  <si>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</si>
  <si>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</si>
  <si>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</si>
  <si>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</si>
  <si>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</si>
  <si>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</si>
  <si>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</si>
  <si>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</si>
  <si>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</si>
  <si>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</si>
  <si>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</si>
  <si>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</si>
  <si>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</si>
  <si>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</si>
  <si>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</si>
  <si>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</si>
  <si>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</si>
  <si>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</si>
  <si>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</si>
  <si>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</si>
  <si>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</si>
  <si>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</si>
  <si>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</si>
  <si>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</si>
  <si>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</si>
  <si>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</si>
  <si>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</si>
  <si>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</si>
  <si>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</si>
  <si>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</si>
  <si>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</si>
  <si>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</si>
  <si>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</si>
  <si>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</si>
  <si>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</si>
  <si>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</si>
  <si>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</si>
  <si>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</si>
  <si>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</si>
  <si>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</si>
  <si>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</si>
  <si>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</si>
  <si>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</si>
  <si>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</si>
  <si>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</si>
  <si>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</si>
  <si>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</si>
  <si>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</si>
  <si>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</si>
  <si>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</si>
  <si>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</si>
  <si>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</si>
  <si>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</si>
  <si>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</si>
  <si>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</si>
  <si>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</si>
  <si>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</si>
  <si>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</si>
  <si>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</si>
  <si>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</si>
  <si>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</si>
  <si>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</si>
  <si>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</si>
  <si>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</si>
  <si>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</si>
  <si>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</si>
  <si>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</si>
  <si>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</si>
  <si>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</si>
  <si>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</si>
  <si>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</si>
  <si>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</si>
  <si>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</si>
  <si>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</si>
  <si>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</si>
  <si>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</si>
  <si>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</si>
  <si>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</si>
  <si>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</si>
  <si>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</si>
  <si>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</si>
  <si>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</si>
  <si>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</si>
  <si>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</si>
  <si>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</si>
  <si>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</si>
  <si>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</si>
  <si>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</si>
  <si>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</si>
  <si>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</si>
  <si>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</si>
  <si>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</si>
  <si>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</si>
  <si>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</si>
  <si>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</si>
  <si>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</si>
  <si>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</si>
  <si>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</si>
  <si>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</si>
  <si>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</si>
  <si>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</si>
  <si>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</si>
  <si>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</si>
  <si>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</si>
  <si>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</si>
  <si>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</si>
  <si>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</si>
  <si>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</si>
  <si>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</si>
  <si>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</si>
  <si>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</si>
  <si>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</si>
  <si>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</si>
  <si>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</si>
  <si>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</si>
  <si>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</si>
  <si>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</si>
  <si>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</si>
  <si>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</si>
  <si>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</si>
  <si>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</si>
  <si>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</si>
  <si>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</si>
  <si>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</si>
  <si>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</si>
  <si>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</si>
  <si>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</si>
  <si>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</si>
  <si>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</si>
  <si>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</si>
  <si>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</si>
  <si>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</si>
  <si>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</si>
  <si>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</si>
  <si>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</si>
  <si>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</si>
  <si>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</si>
  <si>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</si>
  <si>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</si>
  <si>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</si>
  <si>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</si>
  <si>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</si>
  <si>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</si>
  <si>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</si>
  <si>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</si>
  <si>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</si>
  <si>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</si>
  <si>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</si>
  <si>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</si>
  <si>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</si>
  <si>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</si>
  <si>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</si>
  <si>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</si>
  <si>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</si>
  <si>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</si>
  <si>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</si>
  <si>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</si>
  <si>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</si>
  <si>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</si>
  <si>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</si>
  <si>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</si>
  <si>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</si>
  <si>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</si>
  <si>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</si>
  <si>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</si>
  <si>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</si>
  <si>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</si>
  <si>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</si>
  <si>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</si>
  <si>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</si>
  <si>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</si>
  <si>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</si>
  <si>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</si>
  <si>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</si>
  <si>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</si>
  <si>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</si>
  <si>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</si>
  <si>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</si>
  <si>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</si>
  <si>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</si>
  <si>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</si>
  <si>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</si>
  <si>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</si>
  <si>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</si>
  <si>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</si>
  <si>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</si>
  <si>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</si>
  <si>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</si>
  <si>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</si>
  <si>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</si>
  <si>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</si>
  <si>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</si>
  <si>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</si>
  <si>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</si>
  <si>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</si>
  <si>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</si>
  <si>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</si>
  <si>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</si>
  <si>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</si>
  <si>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</si>
  <si>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</si>
  <si>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</si>
  <si>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</si>
  <si>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</si>
  <si>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</si>
  <si>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</si>
  <si>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</si>
  <si>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</si>
  <si>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</si>
  <si>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</si>
  <si>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</si>
  <si>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</si>
  <si>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</si>
  <si>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</si>
  <si>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</si>
  <si>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</si>
  <si>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</si>
  <si>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</si>
  <si>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</si>
  <si>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</si>
  <si>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</si>
  <si>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</si>
  <si>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</si>
  <si>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</si>
  <si>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</si>
  <si>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</si>
  <si>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</si>
  <si>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</si>
  <si>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</si>
  <si>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</si>
  <si>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</si>
  <si>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</si>
  <si>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</si>
  <si>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</si>
  <si>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</si>
  <si>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</si>
  <si>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</si>
  <si>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</si>
  <si>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</si>
  <si>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</si>
  <si>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</si>
  <si>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</si>
  <si>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</si>
  <si>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</si>
  <si>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</si>
  <si>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</si>
  <si>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</si>
  <si>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</si>
  <si>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</si>
  <si>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</si>
  <si>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</si>
  <si>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</si>
  <si>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</si>
  <si>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</si>
  <si>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</si>
  <si>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</si>
  <si>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</si>
  <si>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</si>
  <si>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</si>
  <si>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</si>
  <si>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</si>
  <si>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</si>
  <si>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</si>
  <si>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</si>
  <si>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</si>
  <si>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</si>
  <si>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</si>
  <si>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</si>
  <si>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</si>
  <si>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</si>
  <si>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</si>
  <si>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</si>
  <si>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</si>
  <si>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</si>
  <si>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</si>
  <si>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</si>
  <si>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</si>
  <si>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</si>
  <si>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</si>
  <si>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</si>
  <si>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</si>
  <si>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</si>
  <si>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</si>
  <si>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</si>
  <si>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</si>
  <si>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</si>
  <si>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</si>
  <si>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</si>
  <si>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</si>
  <si>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</si>
  <si>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</si>
  <si>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</si>
  <si>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</si>
  <si>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</si>
  <si>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</si>
  <si>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</si>
  <si>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</si>
  <si>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</si>
  <si>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</si>
  <si>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</si>
  <si>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</si>
  <si>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</si>
  <si>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</si>
  <si>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</si>
  <si>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</si>
  <si>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</si>
  <si>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</si>
  <si>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</si>
  <si>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</si>
  <si>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</si>
  <si>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</si>
  <si>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</si>
  <si>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</si>
  <si>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</si>
  <si>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</si>
  <si>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</si>
  <si>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</si>
  <si>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</si>
  <si>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</si>
  <si>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</si>
  <si>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</si>
  <si>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</si>
  <si>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</si>
  <si>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</si>
  <si>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</si>
  <si>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</si>
  <si>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</si>
  <si>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</si>
  <si>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</si>
  <si>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</si>
  <si>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</si>
  <si>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</si>
  <si>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</si>
  <si>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</si>
  <si>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</si>
  <si>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</si>
  <si>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</si>
  <si>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</si>
  <si>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</si>
  <si>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</si>
  <si>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</si>
  <si>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</si>
  <si>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</si>
  <si>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</si>
  <si>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</si>
  <si>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</si>
  <si>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</si>
  <si>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</si>
  <si>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</si>
  <si>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</si>
  <si>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</si>
  <si>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</si>
  <si>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</si>
  <si>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</si>
  <si>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</si>
  <si>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</si>
  <si>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</si>
  <si>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</si>
  <si>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</si>
  <si>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</si>
  <si>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</si>
  <si>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</si>
  <si>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</si>
  <si>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</si>
  <si>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</si>
  <si>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</si>
  <si>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</si>
  <si>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</si>
  <si>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</si>
  <si>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</si>
  <si>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</si>
  <si>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</si>
  <si>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</si>
  <si>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</si>
  <si>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</si>
  <si>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</si>
  <si>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</si>
  <si>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</si>
  <si>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</si>
  <si>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</si>
  <si>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</si>
  <si>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</si>
  <si>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</si>
  <si>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</si>
  <si>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</si>
  <si>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</si>
  <si>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</si>
  <si>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</si>
  <si>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</si>
  <si>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</si>
  <si>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</si>
  <si>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</si>
  <si>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</si>
  <si>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</si>
  <si>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</si>
  <si>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</si>
  <si>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</si>
  <si>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</si>
  <si>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</si>
  <si>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</si>
  <si>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</si>
  <si>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</si>
  <si>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</si>
  <si>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</si>
  <si>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</si>
  <si>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</si>
  <si>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</si>
  <si>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</si>
  <si>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</si>
  <si>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</si>
  <si>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</si>
  <si>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</si>
  <si>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</si>
  <si>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</si>
  <si>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</si>
  <si>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</si>
  <si>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</si>
  <si>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</si>
  <si>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</si>
  <si>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</si>
  <si>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</si>
  <si>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</si>
  <si>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</si>
  <si>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</si>
  <si>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</si>
  <si>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</si>
  <si>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</si>
  <si>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</si>
  <si>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</si>
  <si>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</si>
  <si>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</si>
  <si>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</si>
  <si>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</si>
  <si>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</si>
  <si>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</si>
  <si>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</si>
  <si>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</si>
  <si>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</si>
  <si>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</si>
  <si>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</si>
  <si>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</si>
  <si>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</si>
  <si>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</si>
  <si>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</si>
  <si>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</si>
  <si>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</si>
  <si>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</si>
  <si>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</si>
  <si>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</si>
  <si>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</si>
  <si>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</si>
  <si>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</si>
  <si>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</si>
  <si>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</si>
  <si>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</si>
  <si>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</si>
  <si>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</si>
  <si>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</si>
  <si>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</si>
  <si>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</si>
  <si>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</si>
  <si>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</si>
  <si>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</si>
  <si>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</si>
  <si>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</si>
  <si>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</si>
  <si>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</si>
  <si>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</si>
  <si>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</si>
  <si>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</si>
  <si>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</si>
  <si>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</si>
  <si>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</si>
  <si>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</si>
  <si>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</si>
  <si>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</si>
  <si>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</si>
  <si>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</si>
  <si>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</si>
  <si>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</si>
  <si>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</si>
  <si>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</si>
  <si>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</si>
  <si>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</si>
  <si>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</si>
  <si>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</si>
  <si>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</si>
  <si>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</si>
  <si>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</si>
  <si>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</si>
  <si>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</si>
  <si>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</si>
  <si>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</si>
  <si>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</si>
  <si>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</si>
  <si>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</si>
  <si>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</si>
  <si>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</si>
  <si>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</si>
  <si>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</si>
  <si>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</si>
  <si>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</si>
  <si>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</si>
  <si>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</si>
  <si>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</si>
  <si>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</si>
  <si>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</si>
  <si>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</si>
  <si>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</si>
  <si>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</si>
  <si>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</si>
  <si>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</si>
  <si>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</si>
  <si>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</si>
  <si>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</si>
  <si>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</si>
  <si>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</si>
  <si>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</si>
  <si>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</si>
  <si>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</si>
  <si>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</si>
  <si>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</si>
  <si>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</si>
  <si>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</si>
  <si>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</si>
  <si>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</si>
  <si>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</si>
  <si>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</si>
  <si>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</si>
  <si>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</si>
  <si>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</si>
  <si>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</si>
  <si>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</si>
  <si>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</si>
  <si>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</si>
  <si>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</si>
  <si>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</si>
  <si>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</si>
  <si>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</si>
  <si>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</si>
  <si>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</si>
  <si>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</si>
  <si>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</si>
  <si>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</si>
  <si>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</si>
  <si>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</si>
  <si>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</si>
  <si>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</si>
  <si>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</si>
  <si>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</si>
  <si>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</si>
  <si>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</si>
  <si>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</si>
  <si>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</si>
  <si>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</si>
  <si>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</si>
  <si>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</si>
  <si>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</si>
  <si>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</si>
  <si>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</si>
  <si>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</si>
  <si>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</si>
  <si>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</si>
  <si>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</si>
  <si>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</si>
  <si>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</si>
  <si>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</si>
  <si>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</si>
  <si>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</si>
  <si>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</si>
  <si>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</si>
  <si>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</si>
  <si>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</si>
  <si>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</si>
  <si>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</si>
  <si>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</si>
  <si>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</si>
  <si>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</si>
  <si>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</si>
  <si>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</si>
  <si>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</si>
  <si>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</si>
  <si>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</si>
  <si>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</si>
  <si>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</si>
  <si>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</si>
  <si>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</si>
  <si>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</si>
  <si>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</si>
  <si>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</si>
  <si>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</si>
  <si>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</si>
  <si>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</si>
  <si>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</si>
  <si>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</si>
  <si>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</si>
  <si>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</si>
  <si>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</si>
  <si>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</si>
  <si>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</si>
  <si>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</si>
  <si>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</si>
  <si>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</si>
  <si>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</si>
  <si>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</si>
  <si>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</si>
  <si>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</si>
  <si>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</si>
  <si>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</si>
  <si>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</si>
  <si>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</si>
  <si>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</si>
  <si>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</si>
  <si>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</si>
  <si>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</si>
  <si>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</si>
  <si>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</si>
  <si>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</si>
  <si>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</si>
  <si>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</si>
  <si>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</si>
  <si>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</si>
  <si>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</si>
  <si>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</si>
  <si>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</si>
  <si>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</si>
  <si>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</si>
  <si>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</si>
  <si>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</si>
  <si>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</si>
  <si>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</si>
  <si>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</si>
  <si>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</si>
  <si>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</si>
  <si>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</si>
  <si>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</si>
  <si>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</si>
  <si>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</si>
  <si>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</si>
  <si>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</si>
  <si>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</si>
  <si>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</si>
  <si>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</si>
  <si>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</si>
  <si>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</si>
  <si>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</si>
  <si>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</si>
  <si>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</si>
  <si>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</si>
  <si>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</si>
  <si>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</si>
  <si>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</si>
  <si>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</si>
  <si>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</si>
  <si>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</si>
  <si>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</si>
  <si>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</si>
  <si>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</si>
  <si>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</si>
  <si>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</si>
  <si>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</si>
  <si>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</si>
  <si>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</si>
  <si>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</si>
  <si>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</si>
  <si>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</si>
  <si>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</si>
  <si>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</si>
  <si>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</si>
  <si>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</si>
  <si>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</si>
  <si>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</si>
  <si>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</si>
  <si>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</si>
  <si>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</si>
  <si>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</si>
  <si>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</si>
  <si>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</si>
  <si>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</si>
  <si>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</si>
  <si>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</si>
  <si>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</si>
  <si>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</si>
  <si>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</si>
  <si>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</si>
  <si>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</si>
  <si>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</si>
  <si>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</si>
  <si>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</si>
  <si>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</si>
  <si>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</si>
  <si>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</si>
  <si>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</si>
  <si>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</si>
  <si>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</si>
  <si>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</si>
  <si>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</si>
  <si>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</si>
  <si>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</si>
  <si>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</si>
  <si>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</si>
  <si>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</si>
  <si>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</si>
  <si>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</si>
  <si>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</si>
  <si>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</si>
  <si>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</si>
  <si>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</si>
  <si>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</si>
  <si>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</si>
  <si>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</si>
  <si>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</si>
  <si>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</si>
  <si>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</si>
  <si>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</si>
  <si>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</si>
  <si>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</si>
  <si>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</si>
  <si>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</si>
  <si>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</si>
  <si>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</si>
  <si>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</si>
  <si>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</si>
  <si>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</si>
  <si>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</si>
  <si>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</si>
  <si>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</si>
  <si>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</si>
  <si>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</si>
  <si>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</si>
  <si>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</si>
  <si>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</si>
  <si>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</si>
  <si>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</si>
  <si>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</si>
  <si>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</si>
  <si>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</si>
  <si>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</si>
  <si>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</si>
  <si>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</si>
  <si>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</si>
  <si>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</si>
  <si>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</si>
  <si>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</si>
  <si>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</si>
  <si>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</si>
  <si>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</si>
  <si>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</si>
  <si>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</si>
  <si>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</si>
  <si>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</si>
  <si>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</si>
  <si>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</si>
  <si>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</si>
  <si>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</si>
  <si>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</si>
  <si>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</si>
  <si>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</si>
  <si>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</si>
  <si>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</si>
  <si>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</si>
  <si>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</si>
  <si>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</si>
  <si>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</si>
  <si>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</si>
  <si>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</si>
  <si>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</si>
  <si>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</si>
  <si>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</si>
  <si>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</si>
  <si>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</si>
  <si>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</si>
  <si>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</si>
  <si>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</si>
  <si>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</si>
  <si>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</si>
  <si>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</si>
  <si>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</si>
  <si>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</si>
  <si>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</si>
  <si>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</si>
  <si>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</si>
  <si>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</si>
  <si>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</si>
  <si>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</si>
  <si>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</si>
  <si>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</si>
  <si>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</si>
  <si>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</si>
  <si>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</si>
  <si>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</si>
  <si>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</si>
  <si>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</si>
  <si>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</si>
  <si>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</si>
  <si>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</si>
  <si>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</si>
  <si>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</si>
  <si>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</si>
  <si>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</si>
  <si>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</si>
  <si>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</si>
  <si>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</si>
  <si>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</si>
  <si>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</si>
  <si>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</si>
  <si>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</si>
  <si>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</si>
  <si>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</si>
  <si>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</si>
  <si>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</si>
  <si>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</si>
  <si>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</si>
  <si>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</si>
  <si>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</si>
  <si>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</si>
  <si>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</si>
  <si>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</si>
  <si>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</si>
  <si>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</si>
  <si>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</si>
  <si>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</si>
  <si>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</si>
  <si>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</si>
  <si>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</si>
  <si>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</si>
  <si>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</si>
  <si>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</si>
  <si>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</si>
  <si>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</si>
  <si>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</si>
  <si>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</si>
  <si>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</si>
  <si>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</si>
  <si>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</si>
  <si>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</si>
  <si>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</si>
  <si>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</si>
  <si>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</si>
  <si>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</si>
  <si>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</si>
  <si>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</si>
  <si>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</si>
  <si>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</si>
  <si>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</si>
  <si>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</si>
  <si>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</si>
  <si>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</si>
  <si>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</si>
  <si>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</si>
  <si>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</si>
  <si>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</si>
  <si>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</si>
  <si>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</si>
  <si>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</si>
  <si>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</si>
  <si>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</si>
  <si>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</si>
  <si>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</si>
  <si>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</si>
  <si>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</si>
  <si>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</si>
  <si>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</si>
  <si>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</si>
  <si>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</si>
  <si>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</si>
  <si>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</si>
  <si>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</si>
  <si>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</si>
  <si>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</si>
  <si>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</si>
  <si>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</si>
  <si>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</si>
  <si>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</si>
  <si>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</si>
  <si>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</si>
  <si>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</si>
  <si>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</si>
  <si>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</si>
  <si>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</si>
  <si>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</si>
  <si>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</si>
  <si>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</si>
  <si>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</si>
  <si>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</si>
  <si>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</si>
  <si>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</si>
  <si>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</si>
  <si>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</si>
  <si>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</si>
  <si>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</si>
  <si>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</si>
  <si>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</si>
  <si>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</si>
  <si>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</si>
  <si>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</si>
  <si>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</si>
  <si>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</si>
  <si>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</si>
  <si>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</si>
  <si>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</si>
  <si>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</si>
  <si>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</si>
  <si>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</si>
  <si>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</si>
  <si>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</si>
  <si>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</si>
  <si>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</si>
  <si>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</si>
  <si>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</si>
  <si>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</si>
  <si>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</si>
  <si>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</si>
  <si>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</si>
  <si>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</si>
  <si>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</si>
  <si>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</si>
  <si>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</si>
  <si>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</si>
  <si>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</si>
  <si>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</si>
  <si>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</si>
  <si>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</si>
  <si>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</si>
  <si>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</si>
  <si>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</si>
  <si>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</si>
  <si>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</si>
  <si>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</si>
  <si>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</si>
  <si>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</si>
  <si>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</si>
  <si>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</si>
  <si>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</si>
  <si>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</si>
  <si>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</si>
  <si>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</si>
  <si>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</si>
  <si>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</si>
  <si>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</si>
  <si>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</si>
  <si>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</si>
  <si>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</si>
  <si>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</si>
  <si>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</si>
  <si>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</si>
  <si>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</si>
  <si>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</si>
  <si>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</si>
  <si>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</si>
  <si>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</si>
  <si>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</si>
  <si>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</si>
  <si>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</si>
  <si>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</si>
  <si>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</si>
  <si>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</si>
  <si>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</si>
  <si>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</si>
  <si>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</si>
  <si>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</si>
  <si>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</si>
  <si>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</si>
  <si>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</si>
  <si>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</si>
  <si>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</si>
  <si>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</si>
  <si>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</si>
  <si>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</si>
  <si>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</si>
  <si>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</si>
  <si>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</si>
  <si>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</si>
  <si>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</si>
  <si>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</si>
  <si>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</si>
  <si>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</si>
  <si>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</si>
  <si>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</si>
  <si>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</si>
  <si>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</si>
  <si>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</si>
  <si>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</si>
  <si>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</si>
  <si>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</si>
  <si>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</si>
  <si>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</si>
  <si>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</si>
  <si>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</si>
  <si>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</si>
  <si>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</si>
  <si>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</si>
  <si>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</si>
  <si>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</si>
  <si>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</si>
  <si>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</si>
  <si>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</si>
  <si>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</si>
  <si>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</si>
  <si>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</si>
  <si>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</si>
  <si>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</si>
  <si>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</si>
  <si>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</si>
  <si>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</si>
  <si>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</si>
  <si>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</si>
  <si>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</si>
  <si>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</si>
  <si>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</si>
  <si>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</si>
  <si>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</si>
  <si>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</si>
  <si>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</si>
  <si>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</si>
  <si>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</si>
  <si>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</si>
  <si>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</si>
  <si>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</si>
  <si>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</si>
  <si>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</si>
  <si>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</si>
  <si>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</si>
  <si>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</si>
  <si>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</si>
  <si>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</si>
  <si>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</si>
  <si>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</si>
  <si>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</si>
  <si>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</si>
  <si>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</si>
  <si>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</si>
  <si>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</si>
  <si>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</si>
  <si>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</si>
  <si>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</si>
  <si>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</si>
  <si>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</si>
  <si>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</si>
  <si>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</si>
  <si>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</si>
  <si>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</si>
  <si>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</si>
  <si>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</si>
  <si>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</si>
  <si>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</si>
  <si>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</si>
  <si>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</si>
  <si>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</si>
  <si>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</si>
  <si>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</si>
  <si>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</si>
  <si>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</si>
  <si>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</si>
  <si>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</si>
  <si>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</si>
  <si>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</si>
  <si>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</si>
  <si>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</si>
  <si>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</si>
  <si>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</si>
  <si>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</si>
  <si>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</si>
  <si>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</si>
  <si>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</si>
  <si>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</si>
  <si>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</si>
  <si>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</si>
  <si>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</si>
  <si>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</si>
  <si>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</si>
  <si>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</si>
  <si>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</si>
  <si>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</si>
  <si>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</si>
  <si>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</si>
  <si>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</si>
  <si>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</si>
  <si>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</si>
  <si>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</si>
  <si>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</si>
  <si>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</si>
  <si>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</si>
  <si>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</si>
  <si>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</si>
  <si>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</si>
  <si>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</si>
  <si>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</si>
  <si>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</si>
  <si>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</si>
  <si>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</si>
  <si>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</si>
  <si>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</si>
  <si>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</si>
  <si>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</si>
  <si>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</si>
  <si>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</si>
  <si>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</si>
  <si>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</si>
  <si>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</si>
  <si>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</si>
  <si>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</si>
  <si>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</si>
  <si>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</si>
  <si>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</si>
  <si>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</si>
  <si>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</si>
  <si>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</si>
  <si>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</si>
  <si>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</si>
  <si>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</si>
  <si>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</si>
  <si>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</si>
  <si>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</si>
  <si>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</si>
  <si>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</si>
  <si>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</si>
  <si>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</si>
  <si>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</si>
  <si>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</si>
  <si>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</si>
  <si>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</si>
  <si>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</si>
  <si>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</si>
  <si>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</si>
  <si>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</si>
  <si>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</si>
  <si>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</si>
  <si>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</si>
  <si>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</si>
  <si>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</si>
  <si>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</si>
  <si>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</si>
  <si>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</si>
  <si>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</si>
  <si>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</si>
  <si>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</si>
  <si>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</si>
  <si>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</si>
  <si>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</si>
  <si>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</si>
  <si>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</si>
  <si>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</si>
  <si>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</si>
  <si>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</si>
  <si>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</si>
  <si>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</si>
  <si>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</si>
  <si>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</si>
  <si>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</si>
  <si>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</si>
  <si>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</si>
  <si>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</si>
  <si>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</si>
  <si>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</si>
  <si>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</si>
  <si>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</si>
  <si>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</si>
  <si>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</si>
  <si>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</si>
  <si>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</si>
  <si>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</si>
  <si>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</si>
  <si>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</si>
  <si>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</si>
  <si>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</si>
  <si>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</si>
  <si>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</si>
  <si>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</si>
  <si>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</si>
  <si>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</si>
  <si>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</si>
  <si>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</si>
  <si>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</si>
  <si>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</si>
  <si>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</si>
  <si>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</si>
  <si>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</si>
  <si>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</si>
  <si>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</si>
  <si>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</si>
  <si>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</si>
  <si>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</si>
  <si>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</si>
  <si>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</si>
  <si>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</si>
  <si>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</si>
  <si>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</si>
  <si>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</si>
  <si>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</si>
  <si>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</si>
  <si>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</si>
  <si>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</si>
  <si>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</si>
  <si>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</si>
  <si>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</si>
  <si>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</si>
  <si>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</si>
  <si>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</si>
  <si>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</si>
  <si>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</si>
  <si>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</si>
  <si>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</si>
  <si>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</si>
  <si>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</si>
  <si>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</si>
  <si>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</si>
  <si>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</si>
  <si>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</si>
  <si>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</si>
  <si>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</si>
  <si>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</si>
  <si>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</si>
  <si>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</si>
  <si>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</si>
  <si>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</si>
  <si>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</si>
  <si>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</si>
  <si>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</si>
  <si>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</si>
  <si>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</si>
  <si>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</si>
  <si>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</si>
  <si>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</si>
  <si>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</si>
  <si>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</si>
  <si>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</si>
  <si>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</si>
  <si>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</si>
  <si>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</si>
  <si>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</si>
  <si>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</si>
  <si>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</si>
  <si>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</si>
  <si>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</si>
  <si>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</si>
  <si>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</si>
  <si>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</si>
  <si>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</si>
  <si>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</si>
  <si>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</si>
  <si>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</si>
  <si>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</si>
  <si>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</si>
  <si>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</si>
  <si>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</si>
  <si>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</si>
  <si>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</si>
  <si>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</si>
  <si>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</si>
  <si>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</si>
  <si>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</si>
  <si>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</si>
  <si>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</si>
  <si>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</si>
  <si>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</si>
  <si>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</si>
  <si>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</si>
  <si>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</si>
  <si>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</si>
  <si>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</si>
  <si>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</si>
  <si>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</si>
  <si>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</si>
  <si>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</si>
  <si>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</si>
  <si>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</si>
  <si>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</si>
  <si>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</si>
  <si>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</si>
  <si>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</si>
  <si>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</si>
  <si>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</si>
  <si>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</si>
  <si>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</si>
  <si>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</si>
  <si>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</si>
  <si>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</si>
  <si>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</si>
  <si>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</si>
  <si>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</si>
  <si>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</si>
  <si>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</si>
  <si>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</si>
  <si>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</si>
  <si>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</si>
  <si>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</si>
  <si>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</si>
  <si>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</si>
  <si>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</si>
  <si>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</si>
  <si>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</si>
  <si>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</si>
  <si>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</si>
  <si>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</si>
  <si>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</si>
  <si>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</si>
  <si>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</si>
  <si>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</si>
  <si>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</si>
  <si>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</si>
  <si>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</si>
  <si>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</si>
  <si>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</si>
  <si>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</si>
  <si>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</si>
  <si>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</si>
  <si>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</si>
  <si>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</si>
  <si>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</si>
  <si>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</si>
  <si>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</si>
  <si>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</si>
  <si>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</si>
  <si>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</si>
  <si>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</si>
  <si>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</si>
  <si>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</si>
  <si>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</si>
  <si>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</si>
  <si>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</si>
  <si>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</si>
  <si>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</si>
  <si>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</si>
  <si>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</si>
  <si>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</si>
  <si>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</si>
  <si>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</si>
  <si>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</si>
  <si>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</si>
  <si>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</si>
  <si>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</si>
  <si>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</si>
  <si>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</si>
  <si>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</si>
  <si>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</si>
  <si>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</si>
  <si>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</si>
  <si>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</si>
  <si>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</si>
  <si>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</si>
  <si>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</si>
  <si>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</si>
  <si>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</si>
  <si>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</si>
  <si>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</si>
  <si>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</si>
  <si>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</si>
  <si>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</si>
  <si>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</si>
  <si>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</si>
  <si>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</si>
  <si>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</si>
  <si>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</si>
  <si>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</si>
  <si>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</si>
  <si>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</si>
  <si>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</si>
  <si>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</si>
  <si>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</si>
  <si>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</si>
  <si>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</si>
  <si>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</si>
  <si>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</si>
  <si>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</si>
  <si>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</si>
  <si>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</si>
  <si>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</si>
  <si>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</si>
  <si>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</si>
  <si>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</si>
  <si>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</si>
  <si>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</si>
  <si>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</si>
  <si>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</si>
  <si>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</si>
  <si>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</si>
  <si>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</si>
  <si>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</si>
  <si>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</si>
  <si>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</si>
  <si>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</si>
  <si>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</si>
  <si>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</si>
  <si>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</si>
  <si>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</si>
  <si>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</si>
  <si>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</si>
  <si>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</si>
  <si>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</si>
  <si>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</si>
  <si>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</si>
  <si>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</si>
  <si>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</si>
  <si>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</si>
  <si>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</si>
  <si>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</si>
  <si>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</si>
  <si>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</si>
  <si>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</si>
  <si>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</si>
  <si>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</si>
  <si>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</si>
  <si>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</si>
  <si>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</si>
  <si>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</si>
  <si>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</si>
  <si>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</si>
  <si>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</si>
  <si>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</si>
  <si>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</si>
  <si>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</si>
  <si>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</si>
  <si>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</si>
  <si>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</si>
  <si>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</si>
  <si>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</si>
  <si>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</si>
  <si>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</si>
  <si>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</si>
  <si>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</si>
  <si>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</si>
  <si>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</si>
  <si>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</si>
  <si>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</si>
  <si>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</si>
  <si>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</si>
  <si>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</si>
  <si>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</si>
  <si>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</si>
  <si>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</si>
  <si>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</si>
  <si>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</si>
  <si>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</si>
  <si>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</si>
  <si>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</si>
  <si>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</si>
  <si>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</si>
  <si>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</si>
  <si>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</si>
  <si>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</si>
  <si>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</si>
  <si>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</si>
  <si>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</si>
  <si>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</si>
  <si>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</si>
  <si>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</si>
  <si>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</si>
  <si>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</si>
  <si>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</si>
  <si>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</si>
  <si>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</si>
  <si>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</si>
  <si>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</si>
  <si>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</si>
  <si>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</si>
  <si>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</si>
  <si>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</si>
  <si>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</si>
  <si>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</si>
  <si>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</si>
  <si>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</si>
  <si>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</si>
  <si>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</si>
  <si>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</si>
  <si>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</si>
  <si>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</si>
  <si>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</si>
  <si>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</si>
  <si>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</si>
  <si>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</si>
  <si>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</si>
  <si>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</si>
  <si>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</si>
  <si>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</si>
  <si>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</si>
  <si>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</si>
  <si>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</si>
  <si>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</si>
  <si>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</si>
  <si>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</si>
  <si>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</si>
  <si>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</si>
  <si>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</si>
  <si>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</si>
  <si>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</si>
  <si>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</si>
  <si>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</si>
  <si>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</si>
  <si>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</si>
  <si>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</si>
  <si>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</si>
  <si>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</si>
  <si>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</si>
  <si>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</si>
  <si>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</si>
  <si>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</si>
  <si>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</si>
  <si>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</si>
  <si>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</si>
  <si>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</si>
  <si>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</si>
  <si>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</si>
  <si>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</si>
  <si>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</si>
  <si>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</si>
  <si>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</si>
  <si>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</si>
  <si>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</si>
  <si>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</si>
  <si>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</si>
  <si>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</si>
  <si>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</si>
  <si>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</si>
  <si>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</si>
  <si>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</si>
  <si>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</si>
  <si>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</si>
  <si>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</si>
  <si>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</si>
  <si>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</si>
  <si>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</si>
  <si>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</si>
  <si>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</si>
  <si>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</si>
  <si>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</si>
  <si>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</si>
  <si>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</si>
  <si>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</si>
  <si>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</si>
  <si>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</si>
  <si>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</si>
  <si>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</si>
  <si>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</si>
  <si>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</si>
  <si>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</si>
  <si>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</si>
  <si>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</si>
  <si>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</si>
  <si>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</si>
  <si>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</si>
  <si>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</si>
  <si>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</si>
  <si>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</si>
  <si>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</si>
  <si>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</si>
  <si>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</si>
  <si>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</si>
  <si>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</si>
  <si>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</si>
  <si>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</si>
  <si>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</si>
  <si>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</si>
  <si>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</si>
  <si>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</si>
  <si>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</si>
  <si>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</si>
  <si>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</si>
  <si>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</si>
  <si>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</si>
  <si>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</si>
  <si>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</si>
  <si>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</si>
  <si>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</si>
  <si>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</si>
  <si>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</si>
  <si>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</si>
  <si>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</si>
  <si>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</si>
  <si>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</si>
  <si>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</si>
  <si>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</si>
  <si>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</si>
  <si>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</si>
  <si>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</si>
  <si>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</si>
  <si>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</si>
  <si>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</si>
  <si>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</si>
  <si>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</si>
  <si>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</si>
  <si>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</si>
  <si>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</si>
  <si>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</si>
  <si>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</si>
  <si>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</si>
  <si>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</si>
  <si>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</si>
  <si>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</si>
  <si>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</si>
  <si>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</si>
  <si>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</si>
  <si>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</si>
  <si>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</si>
  <si>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</si>
  <si>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</si>
  <si>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</si>
  <si>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</si>
  <si>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</si>
  <si>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</si>
  <si>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</si>
  <si>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</si>
  <si>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</si>
  <si>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</si>
  <si>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</si>
  <si>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</si>
  <si>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</si>
  <si>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</si>
  <si>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</si>
  <si>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</si>
  <si>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</si>
  <si>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</si>
  <si>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</si>
  <si>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</si>
  <si>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</si>
  <si>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</si>
  <si>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</si>
  <si>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</si>
  <si>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</si>
  <si>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</si>
  <si>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</si>
  <si>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</si>
  <si>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</si>
  <si>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</si>
  <si>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</si>
  <si>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</si>
  <si>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</si>
  <si>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</si>
  <si>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</si>
  <si>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</si>
  <si>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</si>
  <si>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</si>
  <si>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</si>
  <si>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</si>
  <si>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</si>
  <si>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</si>
  <si>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</si>
  <si>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</si>
  <si>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</si>
  <si>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</si>
  <si>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</si>
  <si>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</si>
  <si>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</si>
  <si>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</si>
  <si>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</si>
  <si>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</si>
  <si>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</si>
  <si>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</si>
  <si>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</si>
  <si>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</si>
  <si>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</si>
  <si>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</si>
  <si>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</si>
  <si>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</si>
  <si>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</si>
  <si>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</si>
  <si>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</si>
  <si>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</si>
  <si>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</si>
  <si>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</si>
  <si>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</si>
  <si>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</si>
  <si>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</si>
  <si>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</si>
  <si>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</si>
  <si>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</si>
  <si>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</si>
  <si>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</si>
  <si>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</si>
  <si>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</si>
  <si>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</si>
  <si>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</si>
  <si>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</si>
  <si>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</si>
  <si>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</si>
  <si>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</si>
  <si>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</si>
  <si>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</si>
  <si>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</si>
  <si>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</si>
  <si>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</si>
  <si>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</si>
  <si>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</si>
  <si>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</si>
  <si>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</si>
  <si>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</si>
  <si>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</si>
  <si>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</si>
  <si>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</si>
  <si>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</si>
  <si>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</si>
  <si>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</si>
  <si>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</si>
  <si>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</si>
  <si>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</si>
  <si>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</si>
  <si>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</si>
  <si>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</si>
  <si>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</si>
  <si>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</si>
  <si>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</si>
  <si>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</si>
  <si>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</si>
  <si>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</si>
  <si>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</si>
  <si>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</si>
  <si>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</si>
  <si>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</si>
  <si>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</si>
  <si>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</si>
  <si>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</si>
  <si>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</si>
  <si>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</si>
  <si>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</si>
  <si>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</si>
  <si>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</si>
  <si>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</si>
  <si>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</si>
  <si>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</si>
  <si>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</si>
  <si>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</si>
  <si>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</si>
  <si>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</si>
  <si>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</si>
  <si>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</si>
  <si>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</si>
  <si>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</si>
  <si>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</si>
  <si>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</si>
  <si>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</si>
  <si>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</si>
  <si>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</si>
  <si>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</si>
  <si>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</si>
  <si>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</si>
  <si>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</si>
  <si>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</si>
  <si>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</si>
  <si>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</si>
  <si>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</si>
  <si>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</si>
  <si>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</si>
  <si>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</si>
  <si>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</si>
  <si>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</si>
  <si>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</si>
  <si>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</si>
  <si>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</si>
  <si>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</si>
  <si>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</si>
  <si>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</si>
  <si>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</si>
  <si>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</si>
  <si>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</si>
  <si>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</si>
  <si>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</si>
  <si>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</si>
  <si>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</si>
  <si>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</si>
  <si>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</si>
  <si>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</si>
  <si>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</si>
  <si>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</si>
  <si>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</si>
  <si>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</si>
  <si>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</si>
  <si>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</si>
  <si>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</si>
  <si>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</si>
  <si>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</si>
  <si>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</si>
  <si>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</si>
  <si>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</si>
  <si>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</si>
  <si>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</si>
  <si>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</si>
  <si>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</si>
  <si>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</si>
  <si>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</si>
  <si>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</si>
  <si>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</si>
  <si>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</si>
  <si>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</si>
  <si>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</si>
  <si>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</si>
  <si>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</si>
  <si>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</si>
  <si>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</si>
  <si>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</si>
  <si>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</si>
  <si>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</si>
  <si>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</si>
  <si>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</si>
  <si>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</si>
  <si>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</si>
  <si>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</si>
  <si>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</si>
  <si>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</si>
  <si>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</si>
  <si>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</si>
  <si>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</si>
  <si>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</si>
  <si>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</si>
  <si>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</si>
  <si>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</si>
  <si>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</si>
  <si>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</si>
  <si>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</si>
  <si>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</si>
  <si>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</si>
  <si>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</si>
  <si>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</si>
  <si>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</si>
  <si>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</si>
  <si>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</si>
  <si>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</si>
  <si>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</si>
  <si>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</si>
  <si>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</si>
  <si>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</si>
  <si>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</si>
  <si>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</si>
  <si>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</si>
  <si>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</si>
  <si>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</si>
  <si>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</si>
  <si>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</si>
  <si>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</si>
  <si>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</si>
  <si>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</si>
  <si>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</si>
  <si>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</si>
  <si>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</si>
  <si>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</si>
  <si>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</si>
  <si>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</si>
  <si>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</si>
  <si>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</si>
  <si>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</si>
  <si>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</si>
  <si>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</si>
  <si>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</si>
  <si>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</si>
  <si>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</si>
  <si>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</si>
  <si>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</si>
  <si>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</si>
  <si>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</si>
  <si>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</si>
  <si>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</si>
  <si>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</si>
  <si>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</si>
  <si>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</si>
  <si>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</si>
  <si>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</si>
  <si>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</si>
  <si>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</si>
  <si>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</si>
  <si>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</si>
  <si>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</si>
  <si>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</si>
  <si>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</si>
  <si>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</si>
  <si>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</si>
  <si>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</si>
  <si>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</si>
  <si>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</si>
  <si>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</si>
  <si>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</si>
  <si>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</si>
  <si>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</si>
  <si>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</si>
  <si>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</si>
  <si>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</si>
  <si>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</si>
  <si>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</si>
  <si>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</si>
  <si>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</si>
  <si>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</si>
  <si>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</si>
  <si>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</si>
  <si>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</si>
  <si>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</si>
  <si>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</si>
  <si>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</si>
  <si>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</si>
  <si>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</si>
  <si>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</si>
  <si>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</si>
  <si>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</si>
  <si>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</si>
  <si>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</si>
  <si>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</si>
  <si>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</si>
  <si>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</si>
  <si>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</si>
  <si>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</si>
  <si>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</si>
  <si>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</si>
  <si>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</si>
  <si>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</si>
  <si>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</si>
  <si>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</si>
  <si>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</si>
  <si>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</si>
  <si>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</si>
  <si>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</si>
  <si>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</si>
  <si>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</si>
  <si>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</si>
  <si>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</si>
  <si>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</si>
  <si>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</si>
  <si>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</si>
  <si>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</si>
  <si>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</si>
  <si>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</si>
  <si>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</si>
  <si>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</si>
  <si>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</si>
  <si>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</si>
  <si>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</si>
  <si>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</si>
  <si>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</si>
  <si>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</si>
  <si>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</si>
  <si>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</si>
  <si>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</si>
  <si>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</si>
  <si>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</si>
  <si>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</si>
  <si>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</si>
  <si>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</si>
  <si>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</si>
  <si>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</si>
  <si>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</si>
  <si>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</si>
  <si>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</si>
  <si>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</si>
  <si>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</si>
  <si>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</si>
  <si>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</si>
  <si>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</si>
  <si>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</si>
  <si>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</si>
  <si>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</si>
  <si>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</si>
  <si>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</si>
  <si>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</si>
  <si>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</si>
  <si>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</si>
  <si>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</si>
  <si>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</si>
  <si>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</si>
  <si>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</si>
  <si>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</si>
  <si>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</si>
  <si>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</si>
  <si>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</si>
  <si>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</si>
  <si>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</si>
  <si>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</si>
  <si>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</si>
  <si>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</si>
  <si>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</si>
  <si>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</si>
  <si>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</si>
  <si>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</si>
  <si>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</si>
  <si>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</si>
  <si>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</si>
  <si>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</si>
  <si>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</si>
  <si>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</si>
  <si>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</si>
  <si>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</si>
  <si>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</si>
  <si>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</si>
  <si>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</si>
  <si>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</si>
  <si>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</si>
  <si>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</si>
  <si>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</si>
  <si>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</si>
  <si>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</si>
  <si>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</si>
  <si>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</si>
  <si>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</si>
  <si>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</si>
  <si>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</si>
  <si>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</si>
  <si>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</si>
  <si>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</si>
  <si>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</si>
  <si>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</si>
  <si>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</si>
  <si>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</si>
  <si>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</si>
  <si>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</si>
  <si>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</si>
  <si>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</si>
  <si>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</si>
  <si>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</si>
  <si>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</si>
  <si>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</si>
  <si>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</si>
  <si>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</si>
  <si>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</si>
  <si>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</si>
  <si>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</si>
  <si>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</si>
  <si>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</si>
  <si>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</si>
  <si>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</si>
  <si>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</si>
  <si>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</si>
  <si>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</si>
  <si>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</si>
  <si>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</si>
  <si>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</si>
  <si>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</si>
  <si>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</si>
  <si>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</si>
  <si>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</si>
  <si>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</si>
  <si>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</si>
  <si>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</si>
  <si>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</si>
  <si>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</si>
  <si>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</si>
  <si>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</si>
  <si>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</si>
  <si>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</si>
  <si>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</si>
  <si>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</si>
  <si>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</si>
  <si>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</si>
  <si>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</si>
  <si>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</si>
  <si>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</si>
  <si>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</si>
  <si>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</si>
  <si>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</si>
  <si>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</si>
  <si>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</si>
  <si>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</si>
  <si>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</si>
  <si>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</si>
  <si>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</si>
  <si>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</si>
  <si>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</si>
  <si>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</si>
  <si>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</si>
  <si>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</si>
  <si>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</si>
  <si>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</si>
  <si>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</si>
  <si>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</si>
  <si>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</si>
  <si>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</si>
  <si>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</si>
  <si>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</si>
  <si>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</si>
  <si>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</si>
  <si>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</si>
  <si>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</si>
  <si>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</si>
  <si>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</si>
  <si>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</si>
  <si>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</si>
  <si>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</si>
  <si>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</si>
  <si>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</si>
  <si>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</si>
  <si>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</si>
  <si>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</si>
  <si>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</si>
  <si>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</si>
  <si>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</si>
  <si>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</si>
  <si>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</si>
  <si>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</si>
  <si>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</si>
  <si>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</si>
  <si>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</si>
  <si>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</si>
  <si>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</si>
  <si>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</si>
  <si>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</si>
  <si>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</si>
  <si>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</si>
  <si>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</si>
  <si>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</si>
  <si>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</si>
  <si>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</si>
  <si>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</si>
  <si>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</si>
  <si>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</si>
  <si>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</si>
  <si>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</si>
  <si>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</si>
  <si>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</si>
  <si>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</si>
  <si>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</si>
  <si>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</si>
  <si>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</si>
  <si>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</si>
  <si>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</si>
  <si>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</si>
  <si>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</si>
  <si>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</si>
  <si>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</si>
  <si>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</si>
  <si>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</si>
  <si>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</si>
  <si>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</si>
  <si>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</si>
  <si>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</si>
  <si>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</si>
  <si>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</si>
  <si>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</si>
  <si>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</si>
  <si>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</si>
  <si>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</si>
  <si>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</si>
  <si>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</si>
  <si>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</si>
  <si>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</si>
  <si>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</si>
  <si>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</si>
  <si>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</si>
  <si>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</si>
  <si>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</si>
  <si>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</si>
  <si>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</si>
  <si>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</si>
  <si>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</si>
  <si>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</si>
  <si>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</si>
  <si>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</si>
  <si>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</si>
  <si>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</si>
  <si>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</si>
  <si>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</si>
  <si>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</si>
  <si>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</si>
  <si>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</si>
  <si>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</si>
  <si>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</si>
  <si>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</si>
  <si>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</si>
  <si>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</si>
  <si>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</si>
  <si>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</si>
  <si>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</si>
  <si>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</si>
  <si>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</si>
  <si>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</si>
  <si>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</si>
  <si>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</si>
  <si>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</si>
  <si>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</si>
  <si>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</si>
  <si>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</si>
  <si>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</si>
  <si>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</si>
  <si>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</si>
  <si>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</si>
  <si>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</si>
  <si>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</si>
  <si>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</si>
  <si>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</si>
  <si>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</si>
  <si>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</si>
  <si>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</si>
  <si>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</si>
  <si>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</si>
  <si>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</si>
  <si>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</si>
  <si>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</si>
  <si>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</si>
  <si>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</si>
  <si>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</si>
  <si>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</si>
  <si>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</si>
  <si>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</si>
  <si>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</si>
  <si>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</si>
  <si>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</si>
  <si>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</si>
  <si>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</si>
  <si>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</si>
  <si>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</si>
  <si>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</si>
  <si>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</si>
  <si>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</si>
  <si>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</si>
  <si>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</si>
  <si>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</si>
  <si>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</si>
  <si>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</si>
  <si>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</si>
  <si>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</si>
  <si>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</si>
  <si>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</si>
  <si>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</si>
  <si>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</si>
  <si>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</si>
  <si>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</si>
  <si>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</si>
  <si>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</si>
  <si>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</si>
  <si>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</si>
  <si>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</si>
  <si>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</si>
  <si>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</si>
  <si>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</si>
  <si>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</si>
  <si>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</si>
  <si>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</si>
  <si>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</si>
  <si>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</si>
  <si>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</si>
  <si>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</si>
  <si>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</si>
  <si>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</si>
  <si>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</si>
  <si>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</si>
  <si>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</si>
  <si>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</si>
  <si>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</si>
  <si>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</si>
  <si>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</si>
  <si>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</si>
  <si>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</si>
  <si>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</si>
  <si>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</si>
  <si>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</si>
  <si>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</si>
  <si>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</si>
  <si>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</si>
  <si>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</si>
  <si>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</si>
  <si>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</si>
  <si>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</si>
  <si>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</si>
  <si>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</si>
  <si>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</si>
  <si>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</si>
  <si>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</si>
  <si>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</si>
  <si>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</si>
  <si>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</si>
  <si>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</si>
  <si>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</si>
  <si>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</si>
  <si>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</si>
  <si>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</si>
  <si>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</si>
  <si>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</si>
  <si>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</si>
  <si>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</si>
  <si>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</si>
  <si>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</si>
  <si>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</si>
  <si>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</si>
  <si>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</si>
  <si>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</si>
  <si>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</si>
  <si>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</si>
  <si>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</si>
  <si>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</si>
  <si>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</si>
  <si>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</si>
  <si>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</si>
  <si>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</si>
  <si>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</si>
  <si>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</si>
  <si>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</si>
  <si>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</si>
  <si>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</si>
  <si>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</si>
  <si>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</si>
  <si>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</si>
  <si>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</si>
  <si>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</si>
  <si>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</si>
  <si>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</si>
  <si>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</si>
  <si>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</si>
  <si>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</si>
  <si>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</si>
  <si>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</si>
  <si>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</si>
  <si>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</si>
  <si>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</si>
  <si>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</si>
  <si>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</si>
  <si>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</si>
  <si>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</si>
  <si>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</si>
  <si>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</si>
  <si>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</si>
  <si>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</si>
  <si>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</si>
  <si>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</si>
  <si>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</si>
  <si>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</si>
  <si>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</si>
  <si>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</si>
  <si>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</si>
  <si>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</si>
  <si>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</si>
  <si>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</si>
  <si>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</si>
  <si>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</si>
  <si>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</si>
  <si>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</si>
  <si>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</si>
  <si>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</si>
  <si>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</si>
  <si>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</si>
  <si>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</si>
  <si>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</si>
  <si>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</si>
  <si>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</si>
  <si>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</si>
  <si>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</si>
  <si>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</si>
  <si>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</si>
  <si>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</si>
  <si>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</si>
  <si>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</si>
  <si>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</si>
  <si>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</si>
  <si>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</si>
  <si>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</si>
  <si>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</si>
  <si>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</si>
  <si>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</si>
  <si>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</si>
  <si>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</si>
  <si>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</si>
  <si>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</si>
  <si>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</si>
  <si>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</si>
  <si>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</si>
  <si>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</si>
  <si>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</si>
  <si>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</si>
  <si>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</si>
  <si>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</si>
  <si>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</si>
  <si>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</si>
  <si>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</si>
  <si>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</si>
  <si>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</si>
  <si>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</si>
  <si>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</si>
  <si>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</si>
  <si>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</si>
  <si>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</si>
  <si>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</si>
  <si>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</si>
  <si>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</si>
  <si>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</si>
  <si>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</si>
  <si>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</si>
  <si>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</si>
  <si>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</si>
  <si>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</si>
  <si>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</si>
  <si>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</si>
  <si>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</si>
  <si>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</si>
  <si>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</si>
  <si>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</si>
  <si>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</si>
  <si>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</si>
  <si>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</si>
  <si>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</si>
  <si>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</si>
  <si>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</si>
  <si>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</si>
  <si>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</si>
  <si>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</si>
  <si>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</si>
  <si>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</si>
  <si>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</si>
  <si>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</si>
  <si>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</si>
  <si>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</si>
  <si>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</si>
  <si>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</si>
  <si>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</si>
  <si>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</si>
  <si>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</si>
  <si>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</si>
  <si>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</si>
  <si>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</si>
  <si>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</si>
  <si>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</si>
  <si>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</si>
  <si>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</si>
  <si>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</si>
  <si>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</si>
  <si>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</si>
  <si>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</si>
  <si>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</si>
  <si>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</si>
  <si>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</si>
  <si>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</si>
  <si>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</si>
  <si>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</si>
  <si>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</si>
  <si>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</si>
  <si>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</si>
  <si>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</si>
  <si>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</si>
  <si>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</si>
  <si>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</si>
  <si>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</si>
  <si>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</si>
  <si>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</si>
  <si>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</si>
  <si>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</si>
  <si>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</si>
  <si>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</si>
  <si>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</si>
  <si>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</si>
  <si>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</si>
  <si>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</si>
  <si>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</si>
  <si>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</si>
  <si>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</si>
  <si>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</si>
  <si>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</si>
  <si>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</si>
  <si>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</si>
  <si>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</si>
  <si>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</si>
  <si>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</si>
  <si>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</si>
  <si>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</si>
  <si>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</si>
  <si>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</si>
  <si>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</si>
  <si>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</si>
  <si>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</si>
  <si>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</si>
  <si>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</si>
  <si>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</si>
  <si>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</si>
  <si>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</si>
  <si>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</si>
  <si>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</si>
  <si>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</si>
  <si>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</si>
  <si>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</si>
  <si>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</si>
  <si>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</si>
  <si>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</si>
  <si>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</si>
  <si>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</si>
  <si>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</si>
  <si>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</si>
  <si>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</si>
  <si>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</si>
  <si>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</si>
  <si>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</si>
  <si>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</si>
  <si>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</si>
  <si>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</si>
  <si>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</si>
  <si>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</si>
  <si>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</si>
  <si>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</si>
  <si>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</si>
  <si>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</si>
  <si>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</si>
  <si>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</si>
  <si>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</si>
  <si>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</si>
  <si>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</si>
  <si>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</si>
  <si>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</si>
  <si>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</si>
  <si>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</si>
  <si>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</si>
  <si>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</si>
  <si>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</si>
  <si>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</si>
  <si>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</si>
  <si>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</si>
  <si>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</si>
  <si>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</si>
  <si>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</si>
  <si>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</si>
  <si>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</si>
  <si>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</si>
  <si>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</si>
  <si>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</si>
  <si>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</si>
  <si>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</si>
  <si>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</si>
  <si>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</si>
  <si>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</si>
  <si>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</si>
  <si>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</si>
  <si>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</si>
  <si>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</si>
  <si>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</si>
  <si>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</si>
  <si>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</si>
  <si>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</si>
  <si>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</si>
  <si>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</si>
  <si>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</si>
  <si>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</si>
  <si>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</si>
  <si>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</si>
  <si>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</si>
  <si>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</si>
  <si>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</si>
  <si>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</si>
  <si>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</si>
  <si>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</si>
  <si>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</si>
  <si>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</si>
  <si>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</si>
  <si>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</si>
  <si>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</si>
  <si>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</si>
  <si>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</si>
  <si>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</si>
  <si>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</si>
  <si>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</si>
  <si>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</si>
  <si>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</si>
  <si>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</si>
  <si>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</si>
  <si>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</si>
  <si>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</si>
  <si>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</si>
  <si>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</si>
  <si>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</si>
  <si>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</si>
  <si>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</si>
  <si>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</si>
  <si>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</si>
  <si>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</si>
  <si>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</si>
  <si>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</si>
  <si>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</si>
  <si>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</si>
  <si>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</si>
  <si>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</si>
  <si>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</si>
  <si>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</si>
  <si>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</si>
  <si>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</si>
  <si>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</si>
  <si>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</si>
  <si>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</si>
  <si>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</si>
  <si>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</si>
  <si>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</si>
  <si>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</si>
  <si>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</si>
  <si>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</si>
  <si>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</si>
  <si>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</si>
  <si>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</si>
  <si>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</si>
  <si>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</si>
  <si>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</si>
  <si>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</si>
  <si>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</si>
  <si>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</si>
  <si>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</si>
  <si>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</si>
  <si>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</si>
  <si>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</si>
  <si>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</si>
  <si>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</si>
  <si>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</si>
  <si>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</si>
  <si>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</si>
  <si>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</si>
  <si>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</si>
  <si>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</si>
  <si>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</si>
  <si>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</si>
  <si>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</si>
  <si>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</si>
  <si>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</si>
  <si>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</si>
  <si>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</si>
  <si>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</si>
  <si>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</si>
  <si>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</si>
  <si>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</si>
  <si>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</si>
  <si>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</si>
  <si>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</si>
  <si>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</si>
  <si>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</si>
  <si>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</si>
  <si>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</si>
  <si>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</si>
  <si>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</si>
  <si>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</si>
  <si>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</si>
  <si>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</si>
  <si>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</si>
  <si>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</si>
  <si>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</si>
  <si>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</si>
  <si>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</si>
  <si>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</si>
  <si>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</si>
  <si>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</si>
  <si>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</si>
  <si>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</si>
  <si>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</si>
  <si>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</si>
  <si>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</si>
  <si>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</si>
  <si>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</si>
  <si>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</si>
  <si>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</si>
  <si>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</si>
  <si>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</si>
  <si>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</si>
  <si>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</si>
  <si>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</si>
  <si>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</si>
  <si>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</si>
  <si>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</si>
  <si>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</si>
  <si>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</si>
  <si>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</si>
  <si>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</si>
  <si>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</si>
  <si>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</si>
  <si>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</si>
  <si>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</si>
  <si>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</si>
  <si>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</si>
  <si>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</si>
  <si>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</si>
  <si>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</si>
  <si>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</si>
  <si>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</si>
  <si>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</si>
  <si>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</si>
  <si>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</si>
  <si>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</si>
  <si>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</si>
  <si>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</si>
  <si>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</si>
  <si>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</si>
  <si>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</si>
  <si>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</si>
  <si>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</si>
  <si>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</si>
  <si>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</si>
  <si>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</si>
  <si>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</si>
  <si>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</si>
  <si>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</si>
  <si>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</si>
  <si>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</si>
  <si>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</si>
  <si>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</si>
  <si>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</si>
  <si>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</si>
  <si>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</si>
  <si>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</si>
  <si>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</si>
  <si>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</si>
  <si>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</si>
  <si>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</si>
  <si>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</si>
  <si>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</si>
  <si>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</si>
  <si>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</si>
  <si>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</si>
  <si>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</si>
  <si>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</si>
  <si>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</si>
  <si>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</si>
  <si>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</si>
  <si>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</si>
  <si>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</si>
  <si>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</si>
  <si>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</si>
  <si>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</si>
  <si>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</si>
  <si>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</si>
  <si>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</si>
  <si>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</si>
  <si>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</si>
  <si>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</si>
  <si>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</si>
  <si>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</si>
  <si>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</si>
  <si>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</si>
  <si>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</si>
  <si>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</si>
  <si>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</si>
  <si>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</si>
  <si>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</si>
  <si>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</si>
  <si>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</si>
  <si>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</si>
  <si>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</si>
  <si>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</si>
  <si>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</si>
  <si>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</si>
  <si>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</si>
  <si>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</si>
  <si>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</si>
  <si>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</si>
  <si>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</si>
  <si>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</si>
  <si>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</si>
  <si>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</si>
  <si>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</si>
  <si>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</si>
  <si>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</si>
  <si>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</si>
  <si>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</si>
  <si>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</si>
  <si>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</si>
  <si>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</si>
  <si>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</si>
  <si>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</si>
  <si>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</si>
  <si>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</si>
  <si>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</si>
  <si>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</si>
  <si>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</si>
  <si>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</si>
  <si>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</si>
  <si>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</si>
  <si>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</si>
  <si>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</si>
  <si>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</si>
  <si>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</si>
  <si>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</si>
  <si>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</si>
  <si>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</si>
  <si>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</si>
  <si>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</si>
  <si>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</si>
  <si>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</si>
  <si>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</si>
  <si>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</si>
  <si>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</si>
  <si>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</si>
  <si>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</si>
  <si>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</si>
  <si>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</si>
  <si>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</si>
  <si>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</si>
  <si>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</si>
  <si>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</si>
  <si>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</si>
  <si>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</si>
  <si>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</si>
  <si>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</si>
  <si>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</si>
  <si>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</si>
  <si>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</si>
  <si>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</si>
  <si>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</si>
  <si>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</si>
  <si>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</si>
  <si>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</si>
  <si>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</si>
  <si>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</si>
  <si>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</si>
  <si>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</si>
  <si>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</si>
  <si>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</si>
  <si>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</si>
  <si>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</si>
  <si>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</si>
  <si>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</si>
  <si>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</si>
  <si>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</si>
  <si>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</si>
  <si>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</si>
  <si>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</si>
  <si>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</si>
  <si>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</si>
  <si>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</si>
  <si>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</si>
  <si>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</si>
  <si>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</si>
  <si>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</si>
  <si>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</si>
  <si>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</si>
  <si>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</si>
  <si>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</si>
  <si>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</si>
  <si>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</si>
  <si>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</si>
  <si>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</si>
  <si>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</si>
  <si>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</si>
  <si>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</si>
  <si>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</si>
  <si>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</si>
  <si>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</si>
  <si>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</si>
  <si>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</si>
  <si>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</si>
  <si>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</si>
  <si>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</si>
  <si>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</si>
  <si>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</si>
  <si>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</si>
  <si>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</si>
  <si>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</si>
  <si>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</si>
  <si>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</si>
  <si>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</si>
  <si>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</si>
  <si>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</si>
  <si>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</si>
  <si>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</si>
  <si>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</si>
  <si>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</si>
  <si>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</si>
  <si>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</si>
  <si>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</si>
  <si>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</si>
  <si>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</si>
  <si>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</si>
  <si>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</si>
  <si>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</si>
  <si>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</si>
  <si>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</si>
  <si>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</si>
  <si>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</si>
  <si>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</si>
  <si>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</si>
  <si>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</si>
  <si>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</si>
  <si>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</si>
  <si>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</si>
  <si>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</si>
  <si>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</si>
  <si>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</si>
  <si>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</si>
  <si>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</si>
  <si>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</si>
  <si>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</si>
  <si>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</si>
  <si>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</si>
  <si>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</si>
  <si>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</si>
  <si>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</si>
  <si>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</si>
  <si>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</si>
  <si>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</si>
  <si>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</si>
  <si>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</si>
  <si>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</si>
  <si>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</si>
  <si>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</si>
  <si>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</si>
  <si>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</si>
  <si>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</si>
  <si>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</si>
  <si>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</si>
  <si>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</si>
  <si>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</si>
  <si>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</si>
  <si>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</si>
  <si>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</si>
  <si>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</si>
  <si>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</si>
  <si>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</si>
  <si>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</si>
  <si>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</si>
  <si>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</si>
  <si>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</si>
  <si>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</si>
  <si>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</si>
  <si>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</si>
  <si>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</si>
  <si>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</si>
  <si>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</si>
  <si>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</si>
  <si>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</si>
  <si>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</si>
  <si>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</si>
  <si>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</si>
  <si>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</si>
  <si>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</si>
  <si>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</si>
  <si>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</si>
  <si>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</si>
  <si>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</si>
  <si>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</si>
  <si>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</si>
  <si>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</si>
  <si>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</si>
  <si>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</si>
  <si>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</si>
  <si>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</si>
  <si>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</si>
  <si>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</si>
  <si>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</si>
  <si>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</si>
  <si>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</si>
  <si>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</si>
  <si>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</si>
  <si>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</si>
  <si>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</si>
  <si>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</si>
  <si>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</si>
  <si>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</si>
  <si>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</si>
  <si>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</si>
  <si>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</si>
  <si>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</si>
  <si>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</si>
  <si>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</si>
  <si>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</si>
  <si>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</si>
  <si>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</si>
  <si>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</si>
  <si>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</si>
  <si>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</si>
  <si>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</si>
  <si>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</si>
  <si>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</si>
  <si>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</si>
  <si>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</si>
  <si>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</si>
  <si>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</si>
  <si>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</si>
  <si>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</si>
  <si>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</si>
  <si>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</si>
  <si>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</si>
  <si>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</si>
  <si>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</si>
  <si>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</si>
  <si>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</si>
  <si>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</si>
  <si>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</si>
  <si>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</si>
  <si>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</si>
  <si>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</si>
  <si>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</si>
  <si>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</si>
  <si>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</si>
  <si>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</si>
  <si>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</si>
  <si>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</si>
  <si>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</si>
  <si>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</si>
  <si>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</si>
  <si>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</si>
  <si>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</si>
  <si>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</si>
  <si>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</si>
  <si>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</si>
  <si>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</si>
  <si>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</si>
  <si>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</si>
  <si>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</si>
  <si>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</si>
  <si>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</si>
  <si>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</si>
  <si>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</si>
  <si>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</si>
  <si>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</si>
  <si>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</si>
  <si>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</si>
  <si>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</si>
  <si>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</si>
  <si>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</si>
  <si>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</si>
  <si>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</si>
  <si>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</si>
  <si>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</si>
  <si>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</si>
  <si>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</si>
  <si>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</si>
  <si>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</si>
  <si>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</si>
  <si>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</si>
  <si>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</si>
  <si>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</si>
  <si>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</si>
  <si>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</si>
  <si>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</si>
  <si>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</si>
  <si>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</si>
  <si>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</si>
  <si>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</si>
  <si>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</si>
  <si>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</si>
  <si>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</si>
  <si>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</si>
  <si>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</si>
  <si>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</si>
  <si>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</si>
  <si>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</si>
  <si>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</si>
  <si>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</si>
  <si>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</si>
  <si>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</si>
  <si>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</si>
  <si>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</si>
  <si>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</si>
  <si>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</si>
  <si>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</si>
  <si>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</si>
  <si>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</si>
  <si>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</si>
  <si>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</si>
  <si>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</si>
  <si>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</si>
  <si>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</si>
  <si>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</si>
  <si>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</si>
  <si>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</si>
  <si>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</si>
  <si>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</si>
  <si>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</si>
  <si>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</si>
  <si>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</si>
  <si>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</si>
  <si>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</si>
  <si>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</si>
  <si>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</si>
  <si>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</si>
  <si>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</si>
  <si>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</si>
  <si>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</si>
  <si>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</si>
  <si>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</si>
  <si>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</si>
  <si>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</si>
  <si>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</si>
  <si>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</si>
  <si>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</si>
  <si>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</si>
  <si>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</si>
  <si>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</si>
  <si>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</si>
  <si>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</si>
  <si>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</si>
  <si>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</si>
  <si>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</si>
  <si>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</si>
  <si>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</si>
  <si>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</si>
  <si>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</si>
  <si>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</si>
  <si>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</si>
  <si>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</si>
  <si>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</si>
  <si>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</si>
  <si>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</si>
  <si>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</si>
  <si>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</si>
  <si>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</si>
  <si>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</si>
  <si>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</si>
  <si>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</si>
  <si>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</si>
  <si>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</si>
  <si>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</si>
  <si>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</si>
  <si>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</si>
  <si>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</si>
  <si>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</si>
  <si>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</si>
  <si>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</si>
  <si>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</si>
  <si>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</si>
  <si>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</si>
  <si>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</si>
  <si>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</si>
  <si>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</si>
  <si>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</si>
  <si>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</si>
  <si>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</si>
  <si>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</si>
  <si>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</si>
  <si>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</si>
  <si>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</si>
  <si>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</si>
  <si>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</si>
  <si>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</si>
  <si>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</si>
  <si>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</si>
  <si>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</si>
  <si>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</si>
  <si>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</si>
  <si>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</si>
  <si>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</si>
  <si>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</si>
  <si>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</si>
  <si>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</si>
  <si>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</si>
  <si>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</si>
  <si>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</si>
  <si>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</si>
  <si>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</si>
  <si>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</si>
  <si>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</si>
  <si>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</si>
  <si>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</si>
  <si>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</si>
  <si>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</si>
  <si>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</si>
  <si>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</si>
  <si>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</si>
  <si>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</si>
  <si>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</si>
  <si>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</si>
  <si>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</si>
  <si>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</si>
  <si>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</si>
  <si>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</si>
  <si>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</si>
  <si>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</si>
  <si>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</si>
  <si>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</si>
  <si>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</si>
  <si>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</si>
  <si>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</si>
  <si>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</si>
  <si>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</si>
  <si>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</si>
  <si>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</si>
  <si>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</si>
  <si>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</si>
  <si>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</si>
  <si>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</si>
  <si>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</si>
  <si>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</si>
  <si>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</si>
  <si>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</si>
  <si>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</si>
  <si>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</si>
  <si>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</si>
  <si>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</si>
  <si>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</si>
  <si>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</si>
  <si>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</si>
  <si>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</si>
  <si>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</si>
  <si>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</si>
  <si>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</si>
  <si>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</si>
  <si>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</si>
  <si>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</si>
  <si>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</si>
  <si>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</si>
  <si>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</si>
  <si>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</si>
  <si>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</si>
  <si>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</si>
  <si>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</si>
  <si>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</si>
  <si>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</si>
  <si>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</si>
  <si>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</si>
  <si>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</si>
  <si>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</si>
  <si>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</si>
  <si>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</si>
  <si>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</si>
  <si>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</si>
  <si>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</si>
  <si>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</si>
  <si>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</si>
  <si>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</si>
  <si>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</si>
  <si>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</si>
  <si>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</si>
  <si>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</si>
  <si>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</si>
  <si>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</si>
  <si>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</si>
  <si>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</si>
  <si>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</si>
  <si>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</si>
  <si>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</si>
  <si>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</si>
  <si>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</si>
  <si>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</si>
  <si>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</si>
  <si>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</si>
  <si>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</si>
  <si>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</si>
  <si>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</si>
  <si>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</si>
  <si>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</si>
  <si>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</si>
  <si>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</si>
  <si>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</si>
  <si>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</si>
  <si>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</si>
  <si>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</si>
  <si>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</si>
  <si>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</si>
  <si>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</si>
  <si>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</si>
  <si>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</si>
  <si>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</si>
  <si>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</si>
  <si>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</si>
  <si>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</si>
  <si>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</si>
  <si>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</si>
  <si>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</si>
  <si>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</si>
  <si>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</si>
  <si>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</si>
  <si>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</si>
  <si>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</si>
  <si>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</si>
  <si>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</si>
  <si>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</si>
  <si>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</si>
  <si>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</si>
  <si>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</si>
  <si>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</si>
  <si>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</si>
  <si>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</si>
  <si>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</si>
  <si>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</si>
  <si>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</si>
  <si>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</si>
  <si>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</si>
  <si>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</si>
  <si>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</si>
  <si>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</si>
  <si>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</si>
  <si>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</si>
  <si>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</si>
  <si>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</si>
  <si>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</si>
  <si>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</si>
  <si>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</si>
  <si>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</si>
  <si>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</si>
  <si>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</si>
  <si>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</si>
  <si>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</si>
  <si>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</si>
  <si>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</si>
  <si>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</si>
  <si>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</si>
  <si>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</si>
  <si>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</si>
  <si>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</si>
  <si>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</si>
  <si>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</si>
  <si>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</si>
  <si>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</si>
  <si>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</si>
  <si>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</si>
  <si>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</si>
  <si>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</si>
  <si>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</si>
  <si>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</si>
  <si>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</si>
  <si>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</si>
  <si>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</si>
  <si>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</si>
  <si>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</si>
  <si>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</si>
  <si>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</si>
  <si>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</si>
  <si>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</si>
  <si>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</si>
  <si>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</si>
  <si>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</si>
  <si>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</si>
  <si>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</si>
  <si>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</si>
  <si>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</si>
  <si>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</si>
  <si>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</si>
  <si>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</si>
  <si>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</si>
  <si>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</si>
  <si>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</si>
  <si>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</si>
  <si>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</si>
  <si>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</si>
  <si>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</si>
  <si>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</si>
  <si>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</si>
  <si>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</si>
  <si>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</si>
  <si>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</si>
  <si>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</si>
  <si>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</si>
  <si>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</si>
  <si>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</si>
  <si>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</si>
  <si>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</si>
  <si>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</si>
  <si>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</si>
  <si>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</si>
  <si>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</si>
  <si>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</si>
  <si>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</si>
  <si>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</si>
  <si>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</si>
  <si>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</si>
  <si>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</si>
  <si>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</si>
  <si>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</si>
  <si>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</si>
  <si>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</si>
  <si>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</si>
  <si>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</si>
  <si>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</si>
  <si>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</si>
  <si>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</si>
  <si>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</si>
  <si>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</si>
  <si>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</si>
  <si>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</si>
  <si>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</si>
  <si>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</si>
  <si>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</si>
  <si>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</si>
  <si>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</si>
  <si>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</si>
  <si>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</si>
  <si>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</si>
  <si>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</si>
  <si>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</si>
  <si>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</si>
  <si>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</si>
  <si>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</si>
  <si>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</si>
  <si>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</si>
  <si>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</si>
  <si>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</si>
  <si>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</si>
  <si>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</si>
  <si>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</si>
  <si>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</si>
  <si>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</si>
  <si>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</si>
  <si>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</si>
  <si>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</si>
  <si>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</si>
  <si>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</si>
  <si>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</si>
  <si>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</si>
  <si>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</si>
  <si>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</si>
  <si>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</si>
  <si>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</si>
  <si>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</si>
  <si>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</si>
  <si>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</si>
  <si>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</si>
  <si>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</si>
  <si>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</si>
  <si>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</si>
  <si>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</si>
  <si>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</si>
  <si>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</si>
  <si>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</si>
  <si>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</si>
  <si>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</si>
  <si>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</si>
  <si>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</si>
  <si>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</si>
  <si>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</si>
  <si>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</si>
  <si>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</si>
  <si>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</si>
  <si>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</si>
  <si>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</si>
  <si>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</si>
  <si>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</si>
  <si>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</si>
  <si>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</si>
  <si>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</si>
  <si>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</si>
  <si>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</si>
  <si>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</si>
  <si>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</si>
  <si>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</si>
  <si>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</si>
  <si>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</si>
  <si>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</si>
  <si>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</si>
  <si>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</si>
  <si>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</si>
  <si>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</si>
  <si>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</si>
  <si>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</si>
  <si>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</si>
  <si>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</si>
  <si>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</si>
  <si>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</si>
  <si>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</si>
  <si>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</si>
  <si>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</si>
  <si>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</si>
  <si>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</si>
  <si>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</si>
  <si>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</si>
  <si>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</si>
  <si>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</si>
  <si>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</si>
  <si>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</si>
  <si>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</si>
  <si>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</si>
  <si>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</si>
  <si>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</si>
  <si>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</si>
  <si>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</si>
  <si>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</si>
  <si>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</si>
  <si>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</si>
  <si>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</si>
  <si>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</si>
  <si>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</si>
  <si>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</si>
  <si>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</si>
  <si>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</si>
  <si>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</si>
  <si>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</si>
  <si>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</si>
  <si>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</si>
  <si>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</si>
  <si>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</si>
  <si>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</si>
  <si>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</si>
  <si>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</si>
  <si>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</si>
  <si>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</si>
  <si>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</si>
  <si>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</si>
  <si>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</si>
  <si>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</si>
  <si>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</si>
  <si>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</si>
  <si>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</si>
  <si>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</si>
  <si>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</si>
  <si>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</si>
  <si>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</si>
  <si>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</si>
  <si>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</si>
  <si>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</si>
  <si>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</si>
  <si>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</si>
  <si>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</si>
  <si>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</si>
  <si>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</si>
  <si>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</si>
  <si>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</si>
  <si>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</si>
  <si>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</si>
  <si>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</si>
  <si>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</si>
  <si>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</si>
  <si>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</si>
  <si>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</si>
  <si>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</si>
  <si>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</si>
  <si>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</si>
  <si>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</si>
  <si>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</si>
  <si>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</si>
  <si>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</si>
  <si>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</si>
  <si>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</si>
  <si>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</si>
  <si>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</si>
  <si>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</si>
  <si>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</si>
  <si>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</si>
  <si>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</si>
  <si>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</si>
  <si>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</si>
  <si>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</si>
  <si>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</si>
  <si>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</si>
  <si>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</si>
  <si>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</si>
  <si>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</si>
  <si>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</si>
  <si>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</si>
  <si>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</si>
  <si>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</si>
  <si>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</si>
  <si>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</si>
  <si>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</si>
  <si>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</si>
  <si>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</si>
  <si>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</si>
  <si>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</si>
  <si>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</si>
  <si>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</si>
  <si>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</si>
  <si>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</si>
  <si>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</si>
  <si>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</si>
  <si>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</si>
  <si>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</si>
  <si>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</si>
  <si>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</si>
  <si>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</si>
  <si>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</si>
  <si>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</si>
  <si>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</si>
  <si>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</si>
  <si>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</si>
  <si>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</si>
  <si>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</si>
  <si>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</si>
  <si>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</si>
  <si>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</si>
  <si>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</si>
  <si>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</si>
  <si>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</si>
  <si>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</si>
  <si>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</si>
  <si>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</si>
  <si>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</si>
  <si>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</si>
  <si>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</si>
  <si>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</si>
  <si>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</si>
  <si>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</si>
  <si>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</si>
  <si>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</si>
  <si>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</si>
  <si>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</si>
  <si>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</si>
  <si>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</si>
  <si>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</si>
  <si>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</si>
  <si>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</si>
  <si>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</si>
  <si>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</si>
  <si>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</si>
  <si>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</si>
  <si>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</si>
  <si>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</si>
  <si>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</si>
  <si>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</si>
  <si>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</si>
  <si>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</si>
  <si>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</si>
  <si>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</si>
  <si>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</si>
  <si>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</si>
  <si>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</si>
  <si>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</si>
  <si>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</si>
  <si>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</si>
  <si>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</si>
  <si>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</si>
  <si>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</si>
  <si>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</si>
  <si>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</si>
  <si>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</si>
  <si>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</si>
  <si>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</si>
  <si>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</si>
  <si>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</si>
  <si>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</si>
  <si>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</si>
  <si>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</si>
  <si>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</si>
  <si>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</si>
  <si>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</si>
  <si>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</si>
  <si>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</si>
  <si>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</si>
  <si>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</si>
  <si>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</si>
  <si>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</si>
  <si>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</si>
  <si>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</si>
  <si>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</si>
  <si>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</si>
  <si>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</si>
  <si>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</si>
  <si>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</si>
  <si>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</si>
  <si>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</si>
  <si>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</si>
  <si>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</si>
  <si>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</si>
  <si>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</si>
  <si>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</si>
  <si>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</si>
  <si>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</si>
  <si>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</si>
  <si>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</si>
  <si>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</si>
  <si>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</si>
  <si>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</si>
  <si>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</si>
  <si>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</si>
  <si>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</si>
  <si>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</si>
  <si>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</si>
  <si>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</si>
  <si>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</si>
  <si>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</si>
  <si>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</si>
  <si>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</si>
  <si>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</si>
  <si>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</si>
  <si>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</si>
  <si>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</si>
  <si>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</si>
  <si>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</si>
  <si>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</si>
  <si>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</si>
  <si>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</si>
  <si>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</si>
  <si>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</si>
  <si>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</si>
  <si>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</si>
  <si>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</si>
  <si>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</si>
  <si>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</si>
  <si>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</si>
  <si>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</si>
  <si>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</si>
  <si>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</si>
  <si>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</si>
  <si>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</si>
  <si>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</si>
  <si>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</si>
  <si>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</si>
  <si>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</si>
  <si>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</si>
  <si>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</si>
  <si>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</si>
  <si>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</si>
  <si>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</si>
  <si>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</si>
  <si>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</si>
  <si>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</si>
  <si>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</si>
  <si>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</si>
  <si>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</si>
  <si>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</si>
  <si>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</si>
  <si>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</si>
  <si>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</si>
  <si>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</si>
  <si>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</si>
  <si>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</si>
  <si>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</si>
  <si>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</si>
  <si>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</si>
  <si>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</si>
  <si>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</si>
  <si>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</si>
  <si>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</si>
  <si>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</si>
  <si>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</si>
  <si>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</si>
  <si>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</si>
  <si>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</si>
  <si>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</si>
  <si>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</si>
  <si>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</si>
  <si>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</si>
  <si>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</si>
  <si>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</si>
  <si>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</si>
  <si>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</si>
  <si>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</si>
  <si>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</si>
  <si>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</si>
  <si>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</si>
  <si>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</si>
  <si>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</si>
  <si>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</si>
  <si>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</si>
  <si>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</si>
  <si>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</si>
  <si>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</si>
  <si>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</si>
  <si>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</si>
  <si>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</si>
  <si>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</si>
  <si>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</si>
  <si>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</si>
  <si>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</si>
  <si>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</si>
  <si>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</si>
  <si>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</si>
  <si>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</si>
  <si>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</si>
  <si>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</si>
  <si>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</si>
  <si>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</si>
  <si>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</si>
  <si>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</si>
  <si>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</si>
  <si>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</si>
  <si>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</si>
  <si>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</si>
  <si>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</si>
  <si>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</si>
  <si>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</si>
  <si>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</si>
  <si>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</si>
  <si>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</si>
  <si>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</si>
  <si>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</si>
  <si>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</si>
  <si>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</si>
  <si>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</si>
  <si>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</si>
  <si>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</si>
  <si>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</si>
  <si>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</si>
  <si>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</si>
  <si>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</si>
  <si>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</si>
  <si>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</si>
  <si>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</si>
  <si>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</si>
  <si>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</si>
  <si>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</si>
  <si>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</si>
  <si>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</si>
  <si>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</si>
  <si>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</si>
  <si>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</si>
  <si>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</si>
  <si>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</si>
  <si>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</si>
  <si>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</si>
  <si>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</si>
  <si>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</si>
  <si>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</si>
  <si>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</si>
  <si>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</si>
  <si>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</si>
  <si>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</si>
  <si>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</si>
  <si>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</si>
  <si>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</si>
  <si>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</si>
  <si>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</si>
  <si>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</si>
  <si>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</si>
  <si>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</si>
  <si>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</si>
  <si>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</si>
  <si>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</si>
  <si>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</si>
  <si>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</si>
  <si>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</si>
  <si>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</si>
  <si>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</si>
  <si>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</si>
  <si>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</si>
  <si>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</si>
  <si>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</si>
  <si>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</si>
  <si>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</si>
  <si>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</si>
  <si>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</si>
  <si>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</si>
  <si>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</si>
  <si>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</si>
  <si>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</si>
  <si>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</si>
  <si>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</si>
  <si>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</si>
  <si>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</si>
  <si>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</si>
  <si>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</si>
  <si>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</si>
  <si>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</si>
  <si>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</si>
  <si>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</si>
  <si>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</si>
  <si>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</si>
  <si>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</si>
  <si>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</si>
  <si>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</si>
  <si>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</si>
  <si>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</si>
  <si>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</si>
  <si>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</si>
  <si>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</si>
  <si>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</si>
  <si>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</si>
  <si>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</si>
  <si>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</si>
  <si>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</si>
  <si>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</si>
  <si>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</si>
  <si>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</si>
  <si>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</si>
  <si>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</si>
  <si>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</si>
  <si>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</si>
  <si>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</si>
  <si>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</si>
  <si>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</si>
  <si>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</si>
  <si>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</si>
  <si>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</si>
  <si>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</si>
  <si>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</si>
  <si>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</si>
  <si>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</si>
  <si>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</si>
  <si>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</si>
  <si>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</si>
  <si>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</si>
  <si>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</si>
  <si>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</si>
  <si>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</si>
  <si>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</si>
  <si>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</si>
  <si>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</si>
  <si>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</si>
  <si>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</si>
  <si>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</si>
  <si>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</si>
  <si>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</si>
  <si>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</si>
  <si>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</si>
  <si>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</si>
  <si>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</si>
  <si>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</si>
  <si>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</si>
  <si>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</si>
  <si>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</si>
  <si>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</si>
  <si>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</si>
  <si>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</si>
  <si>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</si>
  <si>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</si>
  <si>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</si>
  <si>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</si>
  <si>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</si>
  <si>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</si>
  <si>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</si>
  <si>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</si>
  <si>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</si>
  <si>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</si>
  <si>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</si>
  <si>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</si>
  <si>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</si>
  <si>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</si>
  <si>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</si>
  <si>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</si>
  <si>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</si>
  <si>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</si>
  <si>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</si>
  <si>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</si>
  <si>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</si>
  <si>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</si>
  <si>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</si>
  <si>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</si>
  <si>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</si>
  <si>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</si>
  <si>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</si>
  <si>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</si>
  <si>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</si>
  <si>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</si>
  <si>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</si>
  <si>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</si>
  <si>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</si>
  <si>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</si>
  <si>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</si>
  <si>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</si>
  <si>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</si>
  <si>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</si>
  <si>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</si>
  <si>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</si>
  <si>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</si>
  <si>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</si>
  <si>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</si>
  <si>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</si>
  <si>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</si>
  <si>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</si>
  <si>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</si>
  <si>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</si>
  <si>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</si>
  <si>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</si>
  <si>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</si>
  <si>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</si>
  <si>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</si>
  <si>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</si>
  <si>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</si>
  <si>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</si>
  <si>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</si>
  <si>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</si>
  <si>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</si>
  <si>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</si>
  <si>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</si>
  <si>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</si>
  <si>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</si>
  <si>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</si>
  <si>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</si>
  <si>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</si>
  <si>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</si>
  <si>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</si>
  <si>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</si>
  <si>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</si>
  <si>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</si>
  <si>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</si>
  <si>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</si>
  <si>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</si>
  <si>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</si>
  <si>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</si>
  <si>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</si>
  <si>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</si>
  <si>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</si>
  <si>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</si>
  <si>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</si>
  <si>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</si>
  <si>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</si>
  <si>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</si>
  <si>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</si>
  <si>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</si>
  <si>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</si>
  <si>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</si>
  <si>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</si>
  <si>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</si>
  <si>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</si>
  <si>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</si>
  <si>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</si>
  <si>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</si>
  <si>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</si>
  <si>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</si>
  <si>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</si>
  <si>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</si>
  <si>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</si>
  <si>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</si>
  <si>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</si>
  <si>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</si>
  <si>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</si>
  <si>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</si>
  <si>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</si>
  <si>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</si>
  <si>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</si>
  <si>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</si>
  <si>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</si>
  <si>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</si>
  <si>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</si>
  <si>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</si>
  <si>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</si>
  <si>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</si>
  <si>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</si>
  <si>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</si>
  <si>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</si>
  <si>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</si>
  <si>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</si>
  <si>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</si>
  <si>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</si>
  <si>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</si>
  <si>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</si>
  <si>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</si>
  <si>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</si>
  <si>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</si>
  <si>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</si>
  <si>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</si>
  <si>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</si>
  <si>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</si>
  <si>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</si>
  <si>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</si>
  <si>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</si>
  <si>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</si>
  <si>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</si>
  <si>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</si>
  <si>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</si>
  <si>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</si>
  <si>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</si>
  <si>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</si>
  <si>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</si>
  <si>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</si>
  <si>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</si>
  <si>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</si>
  <si>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</si>
  <si>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</si>
  <si>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</si>
  <si>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</si>
  <si>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</si>
  <si>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</si>
  <si>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</si>
  <si>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</si>
  <si>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</si>
  <si>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</si>
  <si>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</si>
  <si>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</si>
  <si>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</si>
  <si>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</si>
  <si>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</si>
  <si>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</si>
  <si>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</si>
  <si>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</si>
  <si>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</si>
  <si>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</si>
  <si>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</si>
  <si>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</si>
  <si>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</si>
  <si>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</si>
  <si>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</si>
  <si>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</si>
  <si>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</si>
  <si>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</si>
  <si>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</si>
  <si>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</si>
  <si>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</si>
  <si>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</si>
  <si>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</si>
  <si>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</si>
  <si>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</si>
  <si>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</si>
  <si>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</si>
  <si>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</si>
  <si>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</si>
  <si>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</si>
  <si>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</si>
  <si>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</si>
  <si>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</si>
  <si>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</si>
  <si>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</si>
  <si>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</si>
  <si>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</si>
  <si>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</si>
  <si>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</si>
  <si>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</si>
  <si>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</si>
  <si>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</si>
  <si>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</si>
  <si>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</si>
  <si>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</si>
  <si>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</si>
  <si>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</si>
  <si>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</si>
  <si>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</si>
  <si>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</si>
  <si>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</si>
  <si>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</si>
  <si>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</si>
  <si>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</si>
  <si>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</si>
  <si>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</si>
  <si>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</si>
  <si>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</si>
  <si>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</si>
  <si>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</si>
  <si>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</si>
  <si>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</si>
  <si>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</si>
  <si>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</si>
  <si>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</si>
  <si>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</si>
  <si>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</si>
  <si>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</si>
  <si>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</si>
  <si>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</si>
  <si>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</si>
  <si>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</si>
  <si>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</si>
  <si>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</si>
  <si>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</si>
  <si>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</si>
  <si>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</si>
  <si>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</si>
  <si>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</si>
  <si>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</si>
  <si>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</si>
  <si>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</si>
  <si>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</si>
  <si>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</si>
  <si>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</si>
  <si>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</si>
  <si>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</si>
  <si>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</si>
  <si>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</si>
  <si>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</si>
  <si>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</si>
  <si>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</si>
  <si>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</si>
  <si>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</si>
  <si>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</si>
  <si>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</si>
  <si>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</si>
  <si>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</si>
  <si>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</si>
  <si>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</si>
  <si>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</si>
  <si>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</si>
  <si>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</si>
  <si>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</si>
  <si>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</si>
  <si>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</si>
  <si>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</si>
  <si>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</si>
  <si>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</si>
  <si>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</si>
  <si>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</si>
  <si>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</si>
  <si>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</si>
  <si>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</si>
  <si>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</si>
  <si>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</si>
  <si>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</si>
  <si>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</si>
  <si>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</si>
  <si>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</si>
  <si>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</si>
  <si>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</si>
  <si>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</si>
  <si>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</si>
  <si>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</si>
  <si>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</si>
  <si>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</si>
  <si>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</si>
  <si>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</si>
  <si>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</si>
  <si>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</si>
  <si>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</si>
  <si>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</si>
  <si>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</si>
  <si>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</si>
  <si>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</si>
  <si>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</si>
  <si>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</si>
  <si>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</si>
  <si>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</si>
  <si>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</si>
  <si>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</si>
  <si>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</si>
  <si>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</si>
  <si>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</si>
  <si>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</si>
  <si>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</si>
  <si>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</si>
  <si>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</si>
  <si>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</si>
  <si>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</si>
  <si>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</si>
  <si>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</si>
  <si>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</si>
  <si>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</si>
  <si>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</si>
  <si>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</si>
  <si>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</si>
  <si>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</si>
  <si>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</si>
  <si>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</si>
  <si>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</si>
  <si>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</si>
  <si>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</si>
  <si>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</si>
  <si>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</si>
  <si>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</si>
  <si>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</si>
  <si>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</si>
  <si>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</si>
  <si>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</si>
  <si>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</si>
  <si>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</si>
  <si>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</si>
  <si>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</si>
  <si>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</si>
  <si>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</si>
  <si>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</si>
  <si>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</si>
  <si>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</si>
  <si>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</si>
  <si>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</si>
  <si>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</si>
  <si>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</si>
  <si>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</si>
  <si>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</si>
  <si>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</si>
  <si>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</si>
  <si>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</si>
  <si>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</si>
  <si>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</si>
  <si>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</si>
  <si>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</si>
  <si>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</si>
  <si>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</si>
  <si>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</si>
  <si>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</si>
  <si>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</si>
  <si>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</si>
  <si>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</si>
  <si>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</si>
  <si>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</si>
  <si>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</si>
  <si>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</si>
  <si>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</si>
  <si>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</si>
  <si>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</si>
  <si>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</si>
  <si>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</si>
  <si>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</si>
  <si>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</si>
  <si>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</si>
  <si>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</si>
  <si>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</si>
  <si>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</si>
  <si>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</si>
  <si>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</si>
  <si>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</si>
  <si>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</si>
  <si>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</si>
  <si>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</si>
  <si>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</si>
  <si>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</si>
  <si>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</si>
  <si>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</si>
  <si>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</si>
  <si>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</si>
  <si>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</si>
  <si>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</si>
  <si>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</si>
  <si>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</si>
  <si>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</si>
  <si>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</si>
  <si>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</si>
  <si>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</si>
  <si>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</si>
  <si>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</si>
  <si>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</si>
  <si>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</si>
  <si>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</si>
  <si>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</si>
  <si>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</si>
  <si>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</si>
  <si>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</si>
  <si>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</si>
  <si>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</si>
  <si>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</si>
  <si>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</si>
  <si>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</si>
  <si>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</si>
  <si>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</si>
  <si>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</si>
  <si>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</si>
  <si>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</si>
  <si>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</si>
  <si>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</si>
  <si>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</si>
  <si>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</si>
  <si>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</si>
  <si>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</si>
  <si>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</si>
  <si>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</si>
  <si>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</si>
  <si>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</si>
  <si>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</si>
  <si>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</si>
  <si>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</si>
  <si>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</si>
  <si>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</si>
  <si>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</si>
  <si>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</si>
  <si>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</si>
  <si>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</si>
  <si>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</si>
  <si>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</si>
  <si>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</si>
  <si>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</si>
  <si>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</si>
  <si>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</si>
  <si>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</si>
  <si>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</si>
  <si>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</si>
  <si>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</si>
  <si>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</si>
  <si>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</si>
  <si>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</si>
  <si>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</si>
  <si>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</si>
  <si>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</si>
  <si>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</si>
  <si>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</si>
  <si>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</si>
  <si>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</si>
  <si>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</si>
  <si>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</si>
  <si>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</si>
  <si>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</si>
  <si>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</si>
  <si>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</si>
  <si>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</si>
  <si>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</si>
  <si>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</si>
  <si>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</si>
  <si>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</si>
  <si>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</si>
  <si>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</si>
  <si>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</si>
  <si>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</si>
  <si>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</si>
  <si>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</si>
  <si>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</si>
  <si>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</si>
  <si>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</si>
  <si>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</si>
  <si>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</si>
  <si>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</si>
  <si>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</si>
  <si>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</si>
  <si>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</si>
  <si>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</si>
  <si>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</si>
  <si>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</si>
  <si>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</si>
  <si>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</si>
  <si>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</si>
  <si>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</si>
  <si>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</si>
  <si>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</si>
  <si>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</si>
  <si>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</si>
  <si>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</si>
  <si>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</si>
  <si>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</si>
  <si>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</si>
  <si>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</si>
  <si>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</si>
  <si>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</si>
  <si>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</si>
  <si>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</si>
  <si>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</si>
  <si>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</si>
  <si>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</si>
  <si>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</si>
  <si>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</si>
  <si>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</si>
  <si>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</si>
  <si>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</si>
  <si>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</si>
  <si>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</si>
  <si>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</si>
  <si>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</si>
  <si>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</si>
  <si>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</si>
  <si>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</si>
  <si>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</si>
  <si>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</si>
  <si>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</si>
  <si>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</si>
  <si>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</si>
  <si>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</si>
  <si>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</si>
  <si>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</si>
  <si>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</si>
  <si>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</si>
  <si>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</si>
  <si>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</si>
  <si>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</si>
  <si>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</si>
  <si>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</si>
  <si>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</si>
  <si>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</si>
  <si>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</si>
  <si>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</si>
  <si>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</si>
  <si>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</si>
  <si>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</si>
  <si>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</si>
  <si>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</si>
  <si>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</si>
  <si>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</si>
  <si>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</si>
  <si>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</si>
  <si>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</si>
  <si>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</si>
  <si>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</si>
  <si>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</si>
  <si>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</si>
  <si>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</si>
  <si>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</si>
  <si>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</si>
  <si>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</si>
  <si>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</si>
  <si>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</si>
  <si>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</si>
  <si>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</si>
  <si>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</si>
  <si>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</si>
  <si>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</si>
  <si>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</si>
  <si>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</si>
  <si>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</si>
  <si>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</si>
  <si>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</si>
  <si>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</si>
  <si>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</si>
  <si>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</si>
  <si>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</si>
  <si>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</si>
  <si>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</si>
  <si>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</si>
  <si>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</si>
  <si>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</si>
  <si>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</si>
  <si>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</si>
  <si>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</si>
  <si>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</si>
  <si>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</si>
  <si>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</si>
  <si>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</si>
  <si>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</si>
  <si>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</si>
  <si>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</si>
  <si>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</si>
  <si>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</si>
  <si>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</si>
  <si>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</si>
  <si>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</si>
  <si>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</si>
  <si>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</si>
  <si>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</si>
  <si>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</si>
  <si>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</si>
  <si>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</si>
  <si>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</si>
  <si>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</si>
  <si>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</si>
  <si>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</si>
  <si>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</si>
  <si>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</si>
  <si>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</si>
  <si>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</si>
  <si>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</si>
  <si>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</si>
  <si>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</si>
  <si>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</si>
  <si>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</si>
  <si>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</si>
  <si>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</si>
  <si>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</si>
  <si>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</si>
  <si>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</si>
  <si>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</si>
  <si>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</si>
  <si>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</si>
  <si>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</si>
  <si>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</si>
  <si>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</si>
  <si>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</si>
  <si>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</si>
  <si>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</si>
  <si>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</si>
  <si>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</si>
  <si>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</si>
  <si>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</si>
  <si>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</si>
  <si>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</si>
  <si>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</si>
  <si>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</si>
  <si>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</si>
  <si>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</si>
  <si>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</si>
  <si>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</si>
  <si>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</si>
  <si>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</si>
  <si>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</si>
  <si>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</si>
  <si>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</si>
  <si>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</si>
  <si>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</si>
  <si>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</si>
  <si>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</si>
  <si>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</si>
  <si>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</si>
  <si>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</si>
  <si>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</si>
  <si>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</si>
  <si>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</si>
  <si>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</si>
  <si>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</si>
  <si>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</si>
  <si>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</si>
  <si>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</si>
  <si>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</si>
  <si>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</si>
  <si>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</si>
  <si>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</si>
  <si>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</si>
  <si>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</si>
  <si>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</si>
  <si>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</si>
  <si>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</si>
  <si>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</si>
  <si>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</si>
  <si>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</si>
  <si>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</si>
  <si>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</si>
  <si>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</si>
  <si>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</si>
  <si>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</si>
  <si>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</si>
  <si>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</si>
  <si>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</si>
  <si>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</si>
  <si>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</si>
  <si>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</si>
  <si>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</si>
  <si>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</si>
  <si>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</si>
  <si>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</si>
  <si>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</si>
  <si>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</si>
  <si>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</si>
  <si>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</si>
  <si>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</si>
  <si>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</si>
  <si>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</si>
  <si>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</si>
  <si>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</si>
  <si>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</si>
  <si>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</si>
  <si>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</si>
  <si>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</si>
  <si>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</si>
  <si>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</si>
  <si>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</si>
  <si>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</si>
  <si>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</si>
  <si>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</si>
  <si>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</si>
  <si>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</si>
  <si>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</si>
  <si>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</si>
  <si>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</si>
  <si>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</si>
  <si>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</si>
  <si>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</si>
  <si>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</si>
  <si>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</si>
  <si>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</si>
  <si>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</si>
  <si>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</si>
  <si>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</si>
  <si>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</si>
  <si>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</si>
  <si>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</si>
  <si>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</si>
  <si>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</si>
  <si>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</si>
  <si>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</si>
  <si>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</si>
  <si>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</si>
  <si>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</si>
  <si>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</si>
  <si>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</si>
  <si>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</si>
  <si>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</si>
  <si>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</si>
  <si>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</si>
  <si>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</si>
  <si>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</si>
  <si>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</si>
  <si>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</si>
  <si>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</si>
  <si>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</si>
  <si>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</si>
  <si>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</si>
  <si>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</si>
  <si>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</si>
  <si>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</si>
  <si>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</si>
  <si>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</si>
  <si>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</si>
  <si>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</si>
  <si>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</si>
  <si>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</si>
  <si>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</si>
  <si>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</si>
  <si>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</si>
  <si>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</si>
  <si>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</si>
  <si>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</si>
  <si>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</si>
  <si>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</si>
  <si>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</si>
  <si>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</si>
  <si>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</si>
  <si>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</si>
  <si>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</si>
  <si>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</si>
  <si>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</si>
  <si>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</si>
  <si>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</si>
  <si>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</si>
  <si>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</si>
  <si>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</si>
  <si>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</si>
  <si>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</si>
  <si>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</si>
  <si>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</si>
  <si>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</si>
  <si>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</si>
  <si>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</si>
  <si>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</si>
  <si>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</si>
  <si>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</si>
  <si>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</si>
  <si>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</si>
  <si>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</si>
  <si>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</si>
  <si>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</si>
  <si>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</si>
  <si>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</si>
  <si>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</si>
  <si>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</si>
  <si>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</si>
  <si>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</si>
  <si>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</si>
  <si>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</si>
  <si>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</si>
  <si>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</si>
  <si>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</si>
  <si>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</si>
  <si>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</si>
  <si>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</si>
  <si>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</si>
  <si>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</si>
  <si>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</si>
  <si>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</si>
  <si>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</si>
  <si>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</si>
  <si>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</si>
  <si>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</si>
  <si>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</si>
  <si>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</si>
  <si>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</si>
  <si>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</si>
  <si>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</si>
  <si>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</si>
  <si>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</si>
  <si>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</si>
  <si>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</si>
  <si>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</si>
  <si>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</si>
  <si>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</si>
  <si>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</si>
  <si>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</si>
  <si>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</si>
  <si>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</si>
  <si>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</si>
  <si>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</si>
  <si>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</si>
  <si>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</si>
  <si>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</si>
  <si>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</si>
  <si>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</si>
  <si>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</si>
  <si>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</si>
  <si>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</si>
  <si>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</si>
  <si>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</si>
  <si>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</si>
  <si>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</si>
  <si>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</si>
  <si>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</si>
  <si>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</si>
  <si>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</si>
  <si>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</si>
  <si>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</si>
  <si>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</si>
  <si>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</si>
  <si>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</si>
  <si>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</si>
  <si>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</si>
  <si>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</si>
  <si>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</si>
  <si>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</si>
  <si>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</si>
  <si>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</si>
  <si>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</si>
  <si>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</si>
  <si>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</si>
  <si>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</si>
  <si>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</si>
  <si>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</si>
  <si>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</si>
  <si>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</si>
  <si>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</si>
  <si>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</si>
  <si>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</si>
  <si>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</si>
  <si>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</si>
  <si>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</si>
  <si>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</si>
  <si>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</si>
  <si>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</si>
  <si>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</si>
  <si>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</si>
  <si>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</si>
  <si>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</si>
  <si>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</si>
  <si>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</si>
  <si>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</si>
  <si>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</si>
  <si>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</si>
  <si>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</si>
  <si>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</si>
  <si>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</si>
  <si>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</si>
  <si>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</si>
  <si>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</si>
  <si>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</si>
  <si>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</si>
  <si>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</si>
  <si>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</si>
  <si>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</si>
  <si>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</si>
  <si>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</si>
  <si>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</si>
  <si>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</si>
  <si>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</si>
  <si>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</si>
  <si>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</si>
  <si>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</si>
  <si>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</si>
  <si>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</si>
  <si>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</si>
  <si>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</si>
  <si>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</si>
  <si>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</si>
  <si>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</si>
  <si>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</si>
  <si>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</si>
  <si>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</si>
  <si>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</si>
  <si>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</si>
  <si>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</si>
  <si>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</si>
  <si>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</si>
  <si>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</si>
  <si>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</si>
  <si>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</si>
  <si>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</si>
  <si>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</si>
  <si>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</si>
  <si>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</si>
  <si>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</si>
  <si>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</si>
  <si>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</si>
  <si>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</si>
  <si>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</si>
  <si>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</si>
  <si>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</si>
  <si>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</si>
  <si>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</si>
  <si>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</si>
  <si>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</si>
  <si>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</si>
  <si>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</si>
  <si>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</si>
  <si>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</si>
  <si>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</si>
  <si>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</si>
  <si>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</si>
  <si>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</si>
  <si>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</si>
  <si>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</si>
  <si>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</si>
  <si>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</si>
  <si>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</si>
  <si>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</si>
  <si>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</si>
  <si>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</si>
  <si>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</si>
  <si>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</si>
  <si>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</si>
  <si>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</si>
  <si>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</si>
  <si>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</si>
  <si>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</si>
  <si>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</si>
  <si>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</si>
  <si>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</si>
  <si>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</si>
  <si>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</si>
  <si>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</si>
  <si>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</si>
  <si>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</si>
  <si>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</si>
  <si>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</si>
  <si>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</si>
  <si>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</si>
  <si>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</si>
  <si>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</si>
  <si>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</si>
  <si>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</si>
  <si>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</si>
  <si>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</si>
  <si>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</si>
  <si>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</si>
  <si>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</si>
  <si>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</si>
  <si>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</si>
  <si>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</si>
  <si>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</si>
  <si>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</si>
  <si>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</si>
  <si>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</si>
  <si>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</si>
  <si>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</si>
  <si>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</si>
  <si>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</si>
  <si>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</si>
  <si>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</si>
  <si>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</si>
  <si>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</si>
  <si>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</si>
  <si>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</si>
  <si>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</si>
  <si>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</si>
  <si>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</si>
  <si>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</si>
  <si>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</si>
  <si>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</si>
  <si>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</si>
  <si>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</si>
  <si>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</si>
  <si>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</si>
  <si>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</si>
  <si>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</si>
  <si>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</si>
  <si>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</si>
  <si>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</si>
  <si>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</si>
  <si>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</si>
  <si>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</si>
  <si>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</si>
  <si>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</si>
  <si>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</si>
  <si>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</si>
  <si>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</si>
  <si>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</si>
  <si>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</si>
  <si>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</si>
  <si>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</si>
  <si>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</si>
  <si>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</si>
  <si>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</si>
  <si>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</si>
  <si>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</si>
  <si>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</si>
  <si>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</si>
  <si>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</si>
  <si>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</si>
  <si>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</si>
  <si>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</si>
  <si>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</si>
  <si>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</si>
  <si>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</si>
  <si>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</si>
  <si>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</si>
  <si>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</si>
  <si>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</si>
  <si>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</si>
  <si>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</si>
  <si>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</si>
  <si>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</si>
  <si>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</si>
  <si>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</si>
  <si>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</si>
  <si>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</si>
  <si>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</si>
  <si>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</si>
  <si>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</si>
  <si>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</si>
  <si>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</si>
  <si>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</si>
  <si>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</si>
  <si>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</si>
  <si>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</si>
  <si>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</si>
  <si>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</si>
  <si>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</si>
  <si>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</si>
  <si>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</si>
  <si>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</si>
  <si>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</si>
  <si>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</si>
  <si>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</si>
  <si>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</si>
  <si>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</si>
  <si>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</si>
  <si>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</si>
  <si>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</si>
  <si>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</si>
  <si>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</si>
  <si>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</si>
  <si>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</si>
  <si>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</si>
  <si>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</si>
  <si>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</si>
  <si>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</si>
  <si>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</si>
  <si>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</si>
  <si>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</si>
  <si>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</si>
  <si>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</si>
  <si>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</si>
  <si>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</si>
  <si>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</si>
  <si>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</si>
  <si>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</si>
  <si>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</si>
  <si>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</si>
  <si>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</si>
  <si>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</si>
  <si>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</si>
  <si>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</si>
  <si>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</si>
  <si>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</si>
  <si>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</si>
  <si>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</si>
  <si>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</si>
  <si>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</si>
  <si>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</si>
  <si>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</si>
  <si>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</si>
  <si>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</si>
  <si>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</si>
  <si>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</si>
  <si>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</si>
  <si>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</si>
  <si>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</si>
  <si>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</si>
  <si>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</si>
  <si>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</si>
  <si>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</si>
  <si>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</si>
  <si>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</si>
  <si>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</si>
  <si>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</si>
  <si>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</si>
  <si>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</si>
  <si>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</si>
  <si>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</si>
  <si>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</si>
  <si>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</si>
  <si>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</si>
  <si>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</si>
  <si>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</si>
  <si>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</si>
  <si>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</si>
  <si>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</si>
  <si>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</si>
  <si>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</si>
  <si>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</si>
  <si>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</si>
  <si>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</si>
  <si>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</si>
  <si>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</si>
  <si>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</si>
  <si>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</si>
  <si>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</si>
  <si>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</si>
  <si>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</si>
  <si>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</si>
  <si>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</si>
  <si>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</si>
  <si>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</si>
  <si>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</si>
  <si>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</si>
  <si>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</si>
  <si>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</si>
  <si>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</si>
  <si>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</si>
  <si>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</si>
  <si>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</si>
  <si>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</si>
  <si>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</si>
  <si>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</si>
  <si>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</si>
  <si>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</si>
  <si>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</si>
  <si>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</si>
  <si>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</si>
  <si>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</si>
  <si>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</si>
  <si>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</si>
  <si>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</si>
  <si>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</si>
  <si>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</si>
  <si>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</si>
  <si>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</si>
  <si>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</si>
  <si>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</si>
  <si>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</si>
  <si>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</si>
  <si>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</si>
  <si>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</si>
  <si>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</si>
  <si>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</si>
  <si>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</si>
  <si>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</si>
  <si>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</si>
  <si>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</si>
  <si>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</si>
  <si>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</si>
  <si>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</si>
  <si>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</si>
  <si>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</si>
  <si>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</si>
  <si>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</si>
  <si>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</si>
  <si>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</si>
  <si>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</si>
  <si>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</si>
  <si>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</si>
  <si>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</si>
  <si>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</si>
  <si>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</si>
  <si>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</si>
  <si>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</si>
  <si>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</si>
  <si>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</si>
  <si>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</si>
  <si>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</si>
  <si>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</si>
  <si>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</si>
  <si>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</si>
  <si>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</si>
  <si>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</si>
  <si>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</si>
  <si>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</si>
  <si>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</si>
  <si>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</si>
  <si>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</si>
  <si>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</si>
  <si>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</si>
  <si>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</si>
  <si>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</si>
  <si>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</si>
  <si>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</si>
  <si>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</si>
  <si>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</si>
  <si>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</si>
  <si>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</si>
  <si>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</si>
  <si>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</si>
  <si>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</si>
  <si>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</si>
  <si>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</si>
  <si>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</si>
  <si>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</si>
  <si>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</si>
  <si>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</si>
  <si>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</si>
  <si>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</si>
  <si>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</si>
  <si>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</si>
  <si>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</si>
  <si>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</si>
  <si>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</si>
  <si>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</si>
  <si>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</si>
  <si>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</si>
  <si>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</si>
  <si>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</si>
  <si>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</si>
  <si>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</si>
  <si>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</si>
  <si>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</si>
  <si>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</si>
  <si>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</si>
  <si>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</si>
  <si>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</si>
  <si>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</si>
  <si>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</si>
  <si>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</si>
  <si>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</si>
  <si>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</si>
  <si>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</si>
  <si>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</si>
  <si>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</si>
  <si>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</si>
  <si>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</si>
  <si>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</si>
  <si>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</si>
  <si>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</si>
  <si>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</si>
  <si>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</si>
  <si>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</si>
  <si>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</si>
  <si>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</si>
  <si>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</si>
  <si>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</si>
  <si>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</si>
  <si>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</si>
  <si>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</si>
  <si>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</si>
  <si>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</si>
  <si>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</si>
  <si>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</si>
  <si>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</si>
  <si>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</si>
  <si>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</si>
  <si>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</si>
  <si>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</si>
  <si>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</si>
  <si>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</si>
  <si>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</si>
  <si>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</si>
  <si>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</si>
  <si>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</si>
  <si>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</si>
  <si>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</si>
  <si>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</si>
  <si>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</si>
  <si>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</si>
  <si>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</si>
  <si>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</si>
  <si>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</si>
  <si>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</si>
  <si>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</si>
  <si>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</si>
  <si>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</si>
  <si>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</si>
  <si>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</si>
  <si>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</si>
  <si>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</si>
  <si>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</si>
  <si>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</si>
  <si>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</si>
  <si>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</si>
  <si>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</si>
  <si>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</si>
  <si>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</si>
  <si>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</si>
  <si>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</si>
  <si>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</si>
  <si>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</si>
  <si>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</si>
  <si>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</si>
  <si>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</si>
  <si>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</si>
  <si>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</si>
  <si>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</si>
  <si>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</si>
  <si>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</si>
  <si>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</si>
  <si>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</si>
  <si>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</si>
  <si>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</si>
  <si>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</si>
  <si>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</si>
  <si>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</si>
  <si>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</si>
  <si>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</si>
  <si>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</si>
  <si>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</si>
  <si>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</si>
  <si>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</si>
  <si>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</si>
  <si>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</si>
  <si>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</si>
  <si>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</si>
  <si>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</si>
  <si>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</si>
  <si>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</si>
  <si>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</si>
  <si>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</si>
  <si>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</si>
  <si>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</si>
  <si>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</si>
  <si>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</si>
  <si>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</si>
  <si>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</si>
  <si>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</si>
  <si>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</si>
  <si>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</si>
  <si>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</si>
  <si>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</si>
  <si>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</si>
  <si>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</si>
  <si>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</si>
  <si>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</si>
  <si>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</si>
  <si>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</si>
  <si>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</si>
  <si>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</si>
  <si>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</si>
  <si>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</si>
  <si>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</si>
  <si>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</si>
  <si>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</si>
  <si>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</si>
  <si>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</si>
  <si>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</si>
  <si>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</si>
  <si>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</si>
  <si>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</si>
  <si>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</si>
  <si>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</si>
  <si>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</si>
  <si>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</si>
  <si>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</si>
  <si>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</si>
  <si>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</si>
  <si>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</si>
  <si>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</si>
  <si>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</si>
  <si>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</si>
  <si>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</si>
  <si>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</si>
  <si>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</si>
  <si>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</si>
  <si>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</si>
  <si>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</si>
  <si>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</si>
  <si>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</si>
  <si>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</si>
  <si>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</si>
  <si>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</si>
  <si>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</si>
  <si>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</si>
  <si>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</si>
  <si>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</si>
  <si>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</si>
  <si>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</si>
  <si>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</si>
  <si>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</si>
  <si>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</si>
  <si>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</si>
  <si>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</si>
  <si>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</si>
  <si>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</si>
  <si>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</si>
  <si>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</si>
  <si>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</si>
  <si>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</si>
  <si>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</si>
  <si>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</si>
  <si>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</si>
  <si>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</si>
  <si>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</si>
  <si>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</si>
  <si>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</si>
  <si>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</si>
  <si>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</si>
  <si>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</si>
  <si>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</si>
  <si>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</si>
  <si>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</si>
  <si>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</si>
  <si>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</si>
  <si>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</si>
  <si>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</si>
  <si>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</si>
  <si>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</si>
  <si>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</si>
  <si>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</si>
  <si>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</si>
  <si>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</si>
  <si>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</si>
  <si>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</si>
  <si>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</si>
  <si>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</si>
  <si>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</si>
  <si>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</si>
  <si>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</si>
  <si>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</si>
  <si>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</si>
  <si>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</si>
  <si>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</si>
  <si>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</si>
  <si>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</si>
  <si>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</si>
  <si>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</si>
  <si>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</si>
  <si>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</si>
  <si>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</si>
  <si>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</si>
  <si>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</si>
  <si>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</si>
  <si>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</si>
  <si>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</si>
  <si>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</si>
  <si>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</si>
  <si>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</si>
  <si>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</si>
  <si>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</si>
  <si>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</si>
  <si>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</si>
  <si>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</si>
  <si>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</si>
  <si>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</si>
  <si>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</si>
  <si>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</si>
  <si>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</si>
  <si>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</si>
  <si>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</si>
  <si>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</si>
  <si>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</si>
  <si>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</si>
  <si>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</si>
  <si>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</si>
  <si>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</si>
  <si>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</si>
  <si>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</si>
  <si>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</si>
  <si>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</si>
  <si>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</si>
  <si>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</si>
  <si>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</si>
  <si>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</si>
  <si>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</si>
  <si>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</si>
  <si>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</si>
  <si>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</si>
  <si>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</si>
  <si>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</si>
  <si>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</si>
  <si>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</si>
  <si>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</si>
  <si>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</si>
  <si>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</si>
  <si>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</si>
  <si>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</si>
  <si>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</si>
  <si>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</si>
  <si>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</si>
  <si>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</si>
  <si>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</si>
  <si>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</si>
  <si>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</si>
  <si>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</si>
  <si>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</si>
  <si>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</si>
  <si>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</si>
  <si>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</si>
  <si>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</si>
  <si>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</si>
  <si>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</si>
  <si>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</si>
  <si>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</si>
  <si>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</si>
  <si>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</si>
  <si>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</si>
  <si>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</si>
  <si>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</si>
  <si>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</si>
  <si>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</si>
  <si>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</si>
  <si>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</si>
  <si>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</si>
  <si>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</si>
  <si>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</si>
  <si>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</si>
  <si>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</si>
  <si>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</si>
  <si>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</si>
  <si>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</si>
  <si>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</si>
  <si>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</si>
  <si>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</si>
  <si>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</si>
  <si>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</si>
  <si>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</si>
  <si>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</si>
  <si>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</si>
  <si>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</si>
  <si>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</si>
  <si>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</si>
  <si>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</si>
  <si>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</si>
  <si>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</si>
  <si>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</si>
  <si>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</si>
  <si>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</si>
  <si>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</si>
  <si>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</si>
  <si>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</si>
  <si>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</si>
  <si>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</si>
  <si>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</si>
  <si>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</si>
  <si>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</si>
  <si>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</si>
  <si>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</si>
  <si>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</si>
  <si>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</si>
  <si>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</si>
  <si>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</si>
  <si>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</si>
  <si>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</si>
  <si>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</si>
  <si>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</si>
  <si>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</si>
  <si>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</si>
  <si>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</si>
  <si>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</si>
  <si>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</si>
  <si>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</si>
  <si>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</si>
  <si>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</si>
  <si>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</si>
  <si>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</si>
  <si>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</si>
  <si>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</si>
  <si>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</si>
  <si>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</si>
  <si>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</si>
  <si>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</si>
  <si>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</si>
  <si>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</si>
  <si>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</si>
  <si>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</si>
  <si>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</si>
  <si>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</si>
  <si>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</si>
  <si>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</si>
  <si>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</si>
  <si>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</si>
  <si>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</si>
  <si>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</si>
  <si>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</si>
  <si>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</si>
  <si>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</si>
  <si>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</si>
  <si>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</si>
  <si>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</si>
  <si>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</si>
  <si>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</si>
  <si>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</si>
  <si>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</si>
  <si>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</si>
  <si>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</si>
  <si>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</si>
  <si>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</si>
  <si>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</si>
  <si>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</si>
  <si>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</si>
  <si>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</si>
  <si>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</si>
  <si>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</si>
  <si>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</si>
  <si>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</si>
  <si>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</si>
  <si>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</si>
  <si>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</si>
  <si>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</si>
  <si>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</si>
  <si>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</si>
  <si>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</si>
  <si>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</si>
  <si>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</si>
  <si>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</si>
  <si>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</si>
  <si>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</si>
  <si>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</si>
  <si>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</si>
  <si>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</si>
  <si>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</si>
  <si>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</si>
  <si>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</si>
  <si>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</si>
  <si>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</si>
  <si>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</si>
  <si>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</si>
  <si>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</si>
  <si>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</si>
  <si>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</si>
  <si>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</si>
  <si>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</si>
  <si>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</si>
  <si>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</si>
  <si>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</si>
  <si>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</si>
  <si>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</si>
  <si>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</si>
  <si>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</si>
  <si>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</si>
  <si>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</si>
  <si>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</si>
  <si>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</si>
  <si>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</si>
  <si>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</si>
  <si>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</si>
  <si>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</si>
  <si>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</si>
  <si>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</si>
  <si>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</si>
  <si>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</si>
  <si>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</si>
  <si>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</si>
  <si>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</si>
  <si>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</si>
  <si>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</si>
  <si>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</si>
  <si>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</si>
  <si>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</si>
  <si>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</si>
  <si>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</si>
  <si>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</si>
  <si>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</si>
  <si>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</si>
  <si>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</si>
  <si>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</si>
  <si>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</si>
  <si>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</si>
  <si>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</si>
  <si>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</si>
  <si>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</si>
  <si>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</si>
  <si>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</si>
  <si>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</si>
  <si>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</si>
  <si>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</si>
  <si>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</si>
  <si>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</si>
  <si>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</si>
  <si>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</si>
  <si>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</si>
  <si>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</si>
  <si>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</si>
  <si>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</si>
  <si>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</si>
  <si>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</si>
  <si>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</si>
  <si>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</si>
  <si>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</si>
  <si>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</si>
  <si>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</si>
  <si>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</si>
  <si>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</si>
  <si>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</si>
  <si>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</si>
  <si>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</si>
  <si>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</si>
  <si>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</si>
  <si>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</si>
  <si>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</si>
  <si>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</si>
  <si>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</si>
  <si>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</si>
  <si>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</si>
  <si>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</si>
  <si>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</si>
  <si>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</si>
  <si>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</si>
  <si>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</si>
  <si>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</si>
  <si>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</si>
  <si>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</si>
  <si>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</si>
  <si>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</si>
  <si>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</si>
  <si>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</si>
  <si>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</si>
  <si>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</si>
  <si>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</si>
  <si>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</si>
  <si>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</si>
  <si>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</si>
  <si>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</si>
  <si>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</si>
  <si>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</si>
  <si>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</si>
  <si>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</si>
  <si>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</si>
  <si>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</si>
  <si>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</si>
  <si>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</si>
  <si>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</si>
  <si>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</si>
  <si>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</si>
  <si>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</si>
  <si>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</si>
  <si>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</si>
  <si>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</si>
  <si>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</si>
  <si>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</si>
  <si>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</si>
  <si>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</si>
  <si>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</si>
  <si>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</si>
  <si>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</si>
  <si>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</si>
  <si>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</si>
  <si>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</si>
  <si>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</si>
  <si>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</si>
  <si>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</si>
  <si>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</si>
  <si>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</si>
  <si>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</si>
  <si>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</si>
  <si>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</si>
  <si>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</si>
  <si>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</si>
  <si>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</si>
  <si>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</si>
  <si>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</si>
  <si>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</si>
  <si>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</si>
  <si>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</si>
  <si>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</si>
  <si>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</si>
  <si>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</si>
  <si>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</si>
  <si>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</si>
  <si>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</si>
  <si>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</si>
  <si>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</si>
  <si>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</si>
  <si>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</si>
  <si>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</si>
  <si>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</si>
  <si>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</si>
  <si>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</si>
  <si>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</si>
  <si>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</si>
  <si>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</si>
  <si>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</si>
  <si>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</si>
  <si>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</si>
  <si>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</si>
  <si>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</si>
  <si>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</si>
  <si>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</si>
  <si>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</si>
  <si>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</si>
  <si>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</si>
  <si>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</si>
  <si>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</si>
  <si>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</si>
  <si>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</si>
  <si>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</si>
  <si>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</si>
  <si>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</si>
  <si>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</si>
  <si>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</si>
  <si>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</si>
  <si>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</si>
  <si>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</si>
  <si>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</si>
  <si>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</si>
  <si>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</si>
  <si>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</si>
  <si>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</si>
  <si>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</si>
  <si>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</si>
  <si>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</si>
  <si>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</si>
  <si>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</si>
  <si>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</si>
  <si>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</si>
  <si>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</si>
  <si>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</si>
  <si>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</si>
  <si>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</si>
  <si>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</si>
  <si>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</si>
  <si>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</si>
  <si>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</si>
  <si>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</si>
  <si>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</si>
  <si>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</si>
  <si>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</si>
  <si>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</si>
  <si>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</si>
  <si>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</si>
  <si>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</si>
  <si>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</si>
  <si>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</si>
  <si>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</si>
  <si>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</si>
  <si>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</si>
  <si>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</si>
  <si>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</si>
  <si>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</si>
  <si>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</si>
  <si>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</si>
  <si>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</si>
  <si>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</si>
  <si>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</si>
  <si>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</si>
  <si>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</si>
  <si>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</si>
  <si>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</si>
  <si>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</si>
  <si>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</si>
  <si>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</si>
  <si>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</si>
  <si>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</si>
  <si>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</si>
  <si>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</si>
  <si>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</si>
  <si>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</si>
  <si>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</si>
  <si>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</si>
  <si>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</si>
  <si>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</si>
  <si>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</si>
  <si>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</si>
  <si>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</si>
  <si>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</si>
  <si>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</si>
  <si>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</si>
  <si>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</si>
  <si>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</si>
  <si>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</si>
  <si>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</si>
  <si>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</si>
  <si>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</si>
  <si>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</si>
  <si>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</si>
  <si>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</si>
  <si>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</si>
  <si>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</si>
  <si>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</si>
  <si>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</si>
  <si>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</si>
  <si>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</si>
  <si>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</si>
  <si>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</si>
  <si>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</si>
  <si>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</si>
  <si>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</si>
  <si>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</si>
  <si>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</si>
  <si>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</si>
  <si>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</si>
  <si>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</si>
  <si>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</si>
  <si>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</si>
  <si>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</si>
  <si>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</si>
  <si>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</si>
  <si>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</si>
  <si>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</si>
  <si>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</si>
  <si>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</si>
  <si>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</si>
  <si>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</si>
  <si>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</si>
  <si>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</si>
  <si>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</si>
  <si>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</si>
  <si>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</si>
  <si>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</si>
  <si>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</si>
  <si>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</si>
  <si>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</si>
  <si>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</si>
  <si>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</si>
  <si>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</si>
  <si>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</si>
  <si>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</si>
  <si>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</si>
  <si>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</si>
  <si>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</si>
  <si>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</si>
  <si>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</si>
  <si>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</si>
  <si>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</si>
  <si>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</si>
  <si>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</si>
  <si>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</si>
  <si>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</si>
  <si>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</si>
  <si>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</si>
  <si>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</si>
  <si>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</si>
  <si>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</si>
  <si>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</si>
  <si>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</si>
  <si>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</si>
  <si>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</si>
  <si>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</si>
  <si>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</si>
  <si>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</si>
  <si>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</si>
  <si>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</si>
  <si>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</si>
  <si>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</si>
  <si>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</si>
  <si>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</si>
  <si>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</si>
  <si>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</si>
  <si>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</si>
  <si>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</si>
  <si>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</si>
  <si>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</si>
  <si>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</si>
  <si>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</si>
  <si>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</si>
  <si>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</si>
  <si>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</si>
  <si>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</si>
  <si>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</si>
  <si>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</si>
  <si>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</si>
  <si>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</si>
  <si>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</si>
  <si>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</si>
  <si>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</si>
  <si>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</si>
  <si>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</si>
  <si>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</si>
  <si>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</si>
  <si>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</si>
  <si>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</si>
  <si>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</si>
  <si>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</si>
  <si>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</si>
  <si>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</si>
  <si>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</si>
  <si>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</si>
  <si>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</si>
  <si>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</si>
  <si>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</si>
  <si>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</si>
  <si>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</si>
  <si>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</si>
  <si>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</si>
  <si>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</si>
  <si>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</si>
  <si>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</si>
  <si>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</si>
  <si>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</si>
  <si>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</si>
  <si>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</si>
  <si>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</si>
  <si>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</si>
  <si>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</si>
  <si>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</si>
  <si>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</si>
  <si>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</si>
  <si>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</si>
  <si>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</si>
  <si>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</si>
  <si>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</si>
  <si>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</si>
  <si>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</si>
  <si>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</si>
  <si>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</si>
  <si>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</si>
  <si>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</si>
  <si>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</si>
  <si>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</si>
  <si>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</si>
  <si>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</si>
  <si>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</si>
  <si>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</si>
  <si>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</si>
  <si>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</si>
  <si>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</si>
  <si>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</si>
  <si>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</si>
  <si>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</si>
  <si>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</si>
  <si>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</si>
  <si>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</si>
  <si>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</si>
  <si>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</si>
  <si>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</si>
  <si>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</si>
  <si>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</si>
  <si>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</si>
  <si>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</si>
  <si>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</si>
  <si>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</si>
  <si>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</si>
  <si>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</si>
  <si>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</si>
  <si>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</si>
  <si>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</si>
  <si>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</si>
  <si>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</si>
  <si>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</si>
  <si>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</si>
  <si>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</si>
  <si>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</si>
  <si>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</si>
  <si>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</si>
  <si>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</si>
  <si>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</si>
  <si>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</si>
  <si>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</si>
  <si>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</si>
  <si>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</si>
  <si>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</si>
  <si>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</si>
  <si>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</si>
  <si>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</si>
  <si>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</si>
  <si>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</si>
  <si>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</si>
  <si>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</si>
  <si>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</si>
  <si>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</si>
  <si>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</si>
  <si>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</si>
  <si>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</si>
  <si>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</si>
  <si>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</si>
  <si>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</si>
  <si>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</si>
  <si>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</si>
  <si>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</si>
  <si>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</si>
  <si>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</si>
  <si>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</si>
  <si>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</si>
  <si>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</si>
  <si>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</si>
  <si>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</si>
  <si>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</si>
  <si>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</si>
  <si>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</si>
  <si>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</si>
  <si>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</si>
  <si>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</si>
  <si>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</si>
  <si>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</si>
  <si>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</si>
  <si>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</si>
  <si>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</si>
  <si>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</si>
  <si>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</si>
  <si>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</si>
  <si>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</si>
  <si>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</si>
  <si>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</si>
  <si>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</si>
  <si>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</si>
  <si>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</si>
  <si>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</si>
  <si>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</si>
  <si>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</si>
  <si>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</si>
  <si>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</si>
  <si>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</si>
  <si>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</si>
  <si>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</si>
  <si>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</si>
  <si>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</si>
  <si>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</si>
  <si>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</si>
  <si>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</si>
  <si>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</si>
  <si>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</si>
  <si>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</si>
  <si>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</si>
  <si>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</si>
  <si>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</si>
  <si>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</si>
  <si>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</si>
  <si>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</si>
  <si>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</si>
  <si>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</si>
  <si>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</si>
  <si>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</si>
  <si>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</si>
  <si>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</si>
  <si>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</si>
  <si>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</si>
  <si>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</si>
  <si>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</si>
  <si>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</si>
  <si>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</si>
  <si>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</si>
  <si>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</si>
  <si>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</si>
  <si>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</si>
  <si>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</si>
  <si>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</si>
  <si>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</si>
  <si>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</si>
  <si>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</si>
  <si>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</si>
  <si>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</si>
  <si>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</si>
  <si>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</si>
  <si>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</si>
  <si>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</si>
  <si>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</si>
  <si>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</si>
  <si>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</si>
  <si>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</si>
  <si>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</si>
  <si>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</si>
  <si>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</si>
  <si>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</si>
  <si>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</si>
  <si>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</si>
  <si>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</si>
  <si>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</si>
  <si>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</si>
  <si>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</si>
  <si>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</si>
  <si>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</si>
  <si>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</si>
  <si>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</si>
  <si>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</si>
  <si>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</si>
  <si>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</si>
  <si>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</si>
  <si>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</si>
  <si>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</si>
  <si>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</si>
  <si>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</si>
  <si>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</si>
  <si>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</si>
  <si>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</si>
  <si>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</si>
  <si>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</si>
  <si>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</si>
  <si>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</si>
  <si>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</si>
  <si>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</si>
  <si>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</si>
  <si>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</si>
  <si>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</si>
  <si>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</si>
  <si>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</si>
  <si>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</si>
  <si>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</si>
  <si>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</si>
  <si>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</si>
  <si>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</si>
  <si>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</si>
  <si>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</si>
  <si>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</si>
  <si>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</si>
  <si>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</si>
  <si>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</si>
  <si>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</si>
  <si>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</si>
  <si>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</si>
  <si>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</si>
  <si>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</si>
  <si>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</si>
  <si>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</si>
  <si>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</si>
  <si>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</si>
  <si>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</si>
  <si>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</si>
  <si>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</si>
  <si>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</si>
  <si>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</si>
  <si>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</si>
  <si>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</si>
  <si>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</si>
  <si>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</si>
  <si>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</si>
  <si>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</si>
  <si>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</si>
  <si>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</si>
  <si>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</si>
  <si>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</si>
  <si>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</si>
  <si>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</si>
  <si>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</si>
  <si>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</si>
  <si>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</si>
  <si>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</si>
  <si>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</si>
  <si>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</si>
  <si>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</si>
  <si>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</si>
  <si>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</si>
  <si>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</si>
  <si>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</si>
  <si>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</si>
  <si>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</si>
  <si>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</si>
  <si>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</si>
  <si>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</si>
  <si>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</si>
  <si>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</si>
  <si>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</si>
  <si>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</si>
  <si>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</si>
  <si>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</si>
  <si>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</si>
  <si>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</si>
  <si>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</si>
  <si>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</si>
  <si>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</si>
  <si>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</si>
  <si>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</si>
  <si>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</si>
  <si>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</si>
  <si>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</si>
  <si>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</si>
  <si>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</si>
  <si>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</si>
  <si>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</si>
  <si>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</si>
  <si>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</si>
  <si>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</si>
  <si>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</si>
  <si>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</si>
  <si>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</si>
  <si>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</si>
  <si>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</si>
  <si>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</si>
  <si>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</si>
  <si>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</si>
  <si>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</si>
  <si>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</si>
  <si>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</si>
  <si>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</si>
  <si>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</si>
  <si>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</si>
  <si>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</si>
  <si>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</si>
  <si>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</si>
  <si>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</si>
  <si>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</si>
  <si>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</si>
  <si>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</si>
  <si>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</si>
  <si>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</si>
  <si>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</si>
  <si>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</si>
  <si>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</si>
  <si>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</si>
  <si>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</si>
  <si>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</si>
  <si>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</si>
  <si>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</si>
  <si>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</si>
  <si>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</si>
  <si>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</si>
  <si>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</si>
  <si>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</si>
  <si>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</si>
  <si>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</si>
  <si>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</si>
  <si>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</si>
  <si>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</si>
  <si>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</si>
  <si>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</si>
  <si>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</si>
  <si>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</si>
  <si>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</si>
  <si>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</si>
  <si>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</si>
  <si>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</si>
  <si>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</si>
  <si>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</si>
  <si>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</si>
  <si>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</si>
  <si>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</si>
  <si>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</si>
  <si>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</si>
  <si>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</si>
  <si>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</si>
  <si>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</si>
  <si>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</si>
  <si>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</si>
  <si>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</si>
  <si>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</si>
  <si>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</si>
  <si>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</si>
  <si>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</si>
  <si>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</si>
  <si>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</si>
  <si>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</si>
  <si>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</si>
  <si>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</si>
  <si>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</si>
  <si>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</si>
  <si>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</si>
  <si>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</si>
  <si>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</si>
  <si>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</si>
  <si>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</si>
  <si>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</si>
  <si>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</si>
  <si>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</si>
  <si>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</si>
  <si>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</si>
  <si>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</si>
  <si>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</si>
  <si>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</si>
  <si>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</si>
  <si>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</si>
  <si>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</si>
  <si>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</si>
  <si>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</si>
  <si>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</si>
  <si>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</si>
  <si>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</si>
  <si>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</si>
  <si>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</si>
  <si>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</si>
  <si>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</si>
  <si>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</si>
  <si>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</si>
  <si>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</si>
  <si>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</si>
  <si>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</si>
  <si>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</si>
  <si>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</si>
  <si>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</si>
  <si>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</si>
  <si>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</si>
  <si>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</si>
  <si>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</si>
  <si>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</si>
  <si>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</si>
  <si>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</si>
  <si>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</si>
  <si>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</si>
  <si>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</si>
  <si>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</si>
  <si>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</si>
  <si>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</si>
  <si>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</si>
  <si>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</si>
  <si>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</si>
  <si>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</si>
  <si>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</si>
  <si>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</si>
  <si>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</si>
  <si>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</si>
  <si>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</si>
  <si>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</si>
  <si>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</si>
  <si>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</si>
  <si>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</si>
  <si>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</si>
  <si>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</si>
  <si>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</si>
  <si>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</si>
  <si>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</si>
  <si>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</si>
  <si>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</si>
  <si>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</si>
  <si>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</si>
  <si>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</si>
  <si>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</si>
  <si>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</si>
  <si>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</si>
  <si>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</si>
  <si>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</si>
  <si>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</si>
  <si>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</si>
  <si>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</si>
  <si>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</si>
  <si>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</si>
  <si>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</si>
  <si>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</si>
  <si>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</si>
  <si>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</si>
  <si>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</si>
  <si>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</si>
  <si>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</si>
  <si>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</si>
  <si>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</si>
  <si>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</si>
  <si>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</si>
  <si>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</si>
  <si>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</si>
  <si>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</si>
  <si>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</si>
  <si>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</si>
  <si>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</si>
  <si>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</si>
  <si>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</si>
  <si>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</si>
  <si>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</si>
  <si>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</si>
  <si>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</si>
  <si>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</si>
  <si>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</si>
  <si>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</si>
  <si>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</si>
  <si>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</si>
  <si>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</si>
  <si>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</si>
  <si>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</si>
  <si>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</si>
  <si>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</si>
  <si>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</si>
  <si>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</si>
  <si>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</si>
  <si>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</si>
  <si>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</si>
  <si>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</si>
  <si>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</si>
  <si>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</si>
  <si>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</si>
  <si>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</si>
  <si>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</si>
  <si>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</si>
  <si>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</si>
  <si>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</si>
  <si>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</si>
  <si>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</si>
  <si>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</si>
  <si>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</si>
  <si>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</si>
  <si>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</si>
  <si>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</si>
  <si>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</si>
  <si>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</si>
  <si>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</si>
  <si>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</si>
  <si>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</si>
  <si>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</si>
  <si>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</si>
  <si>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</si>
  <si>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</si>
  <si>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</si>
  <si>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</si>
  <si>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</si>
  <si>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</si>
  <si>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</si>
  <si>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</si>
  <si>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</si>
  <si>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</si>
  <si>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</si>
  <si>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</si>
  <si>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</si>
  <si>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</si>
  <si>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</si>
  <si>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</si>
  <si>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</si>
  <si>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</si>
  <si>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</si>
  <si>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</si>
  <si>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</si>
  <si>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</si>
  <si>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</si>
  <si>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</si>
  <si>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</si>
  <si>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</si>
  <si>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</si>
  <si>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</si>
  <si>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</si>
  <si>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</si>
  <si>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</si>
  <si>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</si>
  <si>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</si>
  <si>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</si>
  <si>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</si>
  <si>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</si>
  <si>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</si>
  <si>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</si>
  <si>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</si>
  <si>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</si>
  <si>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</si>
  <si>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</si>
  <si>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</si>
  <si>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</si>
  <si>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</si>
  <si>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</si>
  <si>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</si>
  <si>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</si>
  <si>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</si>
  <si>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</si>
  <si>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</si>
  <si>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</si>
  <si>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</si>
  <si>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</si>
  <si>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</si>
  <si>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</si>
  <si>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</si>
  <si>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</si>
  <si>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</si>
  <si>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</si>
  <si>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</si>
  <si>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</si>
  <si>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</si>
  <si>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</si>
  <si>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</si>
  <si>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</si>
  <si>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</si>
  <si>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</si>
  <si>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</si>
  <si>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</si>
  <si>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</si>
  <si>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</si>
  <si>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</si>
  <si>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</si>
  <si>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</si>
  <si>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</si>
  <si>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</si>
  <si>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</si>
  <si>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</si>
  <si>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</si>
  <si>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</si>
  <si>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</si>
  <si>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</si>
  <si>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</si>
  <si>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</si>
  <si>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</si>
  <si>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</si>
  <si>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</si>
  <si>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</si>
  <si>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</si>
  <si>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</si>
  <si>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</si>
  <si>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</si>
  <si>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</si>
  <si>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</si>
  <si>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</si>
  <si>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</si>
  <si>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</si>
  <si>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</si>
  <si>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</si>
  <si>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</si>
  <si>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</si>
  <si>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</si>
  <si>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</si>
  <si>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</si>
  <si>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</si>
  <si>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</si>
  <si>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</si>
  <si>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</si>
  <si>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</si>
  <si>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</si>
  <si>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</si>
  <si>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</si>
  <si>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</si>
  <si>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</si>
  <si>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</si>
  <si>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</si>
  <si>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</si>
  <si>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</si>
  <si>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</si>
  <si>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</si>
  <si>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</si>
  <si>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</si>
  <si>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</si>
  <si>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</si>
  <si>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</si>
  <si>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</si>
  <si>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</si>
  <si>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</si>
  <si>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</si>
  <si>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</si>
  <si>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</si>
  <si>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</si>
  <si>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</si>
  <si>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</si>
  <si>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</si>
  <si>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</si>
  <si>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</si>
  <si>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</si>
  <si>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</si>
  <si>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</si>
  <si>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</si>
  <si>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</si>
  <si>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</si>
  <si>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</si>
  <si>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</si>
  <si>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</si>
  <si>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</si>
  <si>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</si>
  <si>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</si>
  <si>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</si>
  <si>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</si>
  <si>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</si>
  <si>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</si>
  <si>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</si>
  <si>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</si>
  <si>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</si>
  <si>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</si>
  <si>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</si>
  <si>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</si>
  <si>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</si>
  <si>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</si>
  <si>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</si>
  <si>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</si>
  <si>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</si>
  <si>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</si>
  <si>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</si>
  <si>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</si>
  <si>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</si>
  <si>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</si>
  <si>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</si>
  <si>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</si>
  <si>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</si>
  <si>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</si>
  <si>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</si>
  <si>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</si>
  <si>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</si>
  <si>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</si>
  <si>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</si>
  <si>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</si>
  <si>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</si>
  <si>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</si>
  <si>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</si>
  <si>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</si>
  <si>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</si>
  <si>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</si>
  <si>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</si>
  <si>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</si>
  <si>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</si>
  <si>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</si>
  <si>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</si>
  <si>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</si>
  <si>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</si>
  <si>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</si>
  <si>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</si>
  <si>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</si>
  <si>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</si>
  <si>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</si>
  <si>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</si>
  <si>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</si>
  <si>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</si>
  <si>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</si>
  <si>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</si>
  <si>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</si>
  <si>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</si>
  <si>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</si>
  <si>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</si>
  <si>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</si>
  <si>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</si>
  <si>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</si>
  <si>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</si>
  <si>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</si>
  <si>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</si>
  <si>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</si>
  <si>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</si>
  <si>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</si>
  <si>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</si>
  <si>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</si>
  <si>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</si>
  <si>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</si>
  <si>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</si>
  <si>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</si>
  <si>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</si>
  <si>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</si>
  <si>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</si>
  <si>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</si>
  <si>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</si>
  <si>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</si>
  <si>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</si>
  <si>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</si>
  <si>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</si>
  <si>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</si>
  <si>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</si>
  <si>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</si>
  <si>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</si>
  <si>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</si>
  <si>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</si>
  <si>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</si>
  <si>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</si>
  <si>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</si>
  <si>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</si>
  <si>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</si>
  <si>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</si>
  <si>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</si>
  <si>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</si>
  <si>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</si>
  <si>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</si>
  <si>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</si>
  <si>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</si>
  <si>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</si>
  <si>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</si>
  <si>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</si>
  <si>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</si>
  <si>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</si>
  <si>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</si>
  <si>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</si>
  <si>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</si>
  <si>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</si>
  <si>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</si>
  <si>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</si>
  <si>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</si>
  <si>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</si>
  <si>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</si>
  <si>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</si>
  <si>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</si>
  <si>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</si>
  <si>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</si>
  <si>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</si>
  <si>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</si>
  <si>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</si>
  <si>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</si>
  <si>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</si>
  <si>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</si>
  <si>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</si>
  <si>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</si>
  <si>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</si>
  <si>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</si>
  <si>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</si>
  <si>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</si>
  <si>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</si>
  <si>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</si>
  <si>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</si>
  <si>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</si>
  <si>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</si>
  <si>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</si>
  <si>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</si>
  <si>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</si>
  <si>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</si>
  <si>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</si>
  <si>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</si>
  <si>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</si>
  <si>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</si>
  <si>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</si>
  <si>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</si>
  <si>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</si>
  <si>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</si>
  <si>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</si>
  <si>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</si>
  <si>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</si>
  <si>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</si>
  <si>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</si>
  <si>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</si>
  <si>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</si>
  <si>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</si>
  <si>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</si>
  <si>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</si>
  <si>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</si>
  <si>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</si>
  <si>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</si>
  <si>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</si>
  <si>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</si>
  <si>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</si>
  <si>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</si>
  <si>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</si>
  <si>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</si>
  <si>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</si>
  <si>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</si>
  <si>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</si>
  <si>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</si>
  <si>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</si>
  <si>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</si>
  <si>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</si>
  <si>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</si>
  <si>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</si>
  <si>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</si>
  <si>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</si>
  <si>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</si>
  <si>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</si>
  <si>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</si>
  <si>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</si>
  <si>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</si>
  <si>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</si>
  <si>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</si>
  <si>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</si>
  <si>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</si>
  <si>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</si>
  <si>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</si>
  <si>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</si>
  <si>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</si>
  <si>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</si>
  <si>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</si>
  <si>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</si>
  <si>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</si>
  <si>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</si>
  <si>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</si>
  <si>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</si>
  <si>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</si>
  <si>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</si>
  <si>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</si>
  <si>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</si>
  <si>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</si>
  <si>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</si>
  <si>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</si>
  <si>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</si>
  <si>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</si>
  <si>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</si>
  <si>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</si>
  <si>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</si>
  <si>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</si>
  <si>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</si>
  <si>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</si>
  <si>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</si>
  <si>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</si>
  <si>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</si>
  <si>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</si>
  <si>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</si>
  <si>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</si>
  <si>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</si>
  <si>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</si>
  <si>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</si>
  <si>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</si>
  <si>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</si>
  <si>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</si>
  <si>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</si>
  <si>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</si>
  <si>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</si>
  <si>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</si>
  <si>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</si>
  <si>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</si>
  <si>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</si>
  <si>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</si>
  <si>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</si>
  <si>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</si>
  <si>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</si>
  <si>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</si>
  <si>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</si>
  <si>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</si>
  <si>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</si>
  <si>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</si>
  <si>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</si>
  <si>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</si>
  <si>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</si>
  <si>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</si>
  <si>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</si>
  <si>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</si>
  <si>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</si>
  <si>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</si>
  <si>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</si>
  <si>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</si>
  <si>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</si>
  <si>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</si>
  <si>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</si>
  <si>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</si>
  <si>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</si>
  <si>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</si>
  <si>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</si>
  <si>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</si>
  <si>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</si>
  <si>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</si>
  <si>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</si>
  <si>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</si>
  <si>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</si>
  <si>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</si>
  <si>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</si>
  <si>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</si>
  <si>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</si>
  <si>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</si>
  <si>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</si>
  <si>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</si>
  <si>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</si>
  <si>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</si>
  <si>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</si>
  <si>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</si>
  <si>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</si>
  <si>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</si>
  <si>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</si>
  <si>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</si>
  <si>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</si>
  <si>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</si>
  <si>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</si>
  <si>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</si>
  <si>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</si>
  <si>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</si>
  <si>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</si>
  <si>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</si>
  <si>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</si>
  <si>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</si>
  <si>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</si>
  <si>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</si>
  <si>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</si>
  <si>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</si>
  <si>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</si>
  <si>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</si>
  <si>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</si>
  <si>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</si>
  <si>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</si>
  <si>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</si>
  <si>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</si>
  <si>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</si>
  <si>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</si>
  <si>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</si>
  <si>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</si>
  <si>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</si>
  <si>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</si>
  <si>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</si>
  <si>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</si>
  <si>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</si>
  <si>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</si>
  <si>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</si>
  <si>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</si>
  <si>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</si>
  <si>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</si>
  <si>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</si>
  <si>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</si>
  <si>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</si>
  <si>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</si>
  <si>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</si>
  <si>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</si>
  <si>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</si>
  <si>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</si>
  <si>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</si>
  <si>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</si>
  <si>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</si>
  <si>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</si>
  <si>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</si>
  <si>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</si>
  <si>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</si>
  <si>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</si>
  <si>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</si>
  <si>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</si>
  <si>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</si>
  <si>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</si>
  <si>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</si>
  <si>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</si>
  <si>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</si>
  <si>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</si>
  <si>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</si>
  <si>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</si>
  <si>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</si>
  <si>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</si>
  <si>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</si>
  <si>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</si>
  <si>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</si>
  <si>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</si>
  <si>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</si>
  <si>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</si>
  <si>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</si>
  <si>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</si>
  <si>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</si>
  <si>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</si>
  <si>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</si>
  <si>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</si>
  <si>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</si>
  <si>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</si>
  <si>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</si>
  <si>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</si>
  <si>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</si>
  <si>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</si>
  <si>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</si>
  <si>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</si>
  <si>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</si>
  <si>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</si>
  <si>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</si>
  <si>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</si>
  <si>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</si>
  <si>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</si>
  <si>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</si>
  <si>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</si>
  <si>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</si>
  <si>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</si>
  <si>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</si>
  <si>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</si>
  <si>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</si>
  <si>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</si>
  <si>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</si>
  <si>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</si>
  <si>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</si>
  <si>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</si>
  <si>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</si>
  <si>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</si>
  <si>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</si>
  <si>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</si>
  <si>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</si>
  <si>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</si>
  <si>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</si>
  <si>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</si>
  <si>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</si>
  <si>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</si>
  <si>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</si>
  <si>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</si>
  <si>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</si>
  <si>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</si>
  <si>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</si>
  <si>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</si>
  <si>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</si>
  <si>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</si>
  <si>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</si>
  <si>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</si>
  <si>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</si>
  <si>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</si>
  <si>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</si>
  <si>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</si>
  <si>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</si>
  <si>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</si>
  <si>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</si>
  <si>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</si>
  <si>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</si>
  <si>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</si>
  <si>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</si>
  <si>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</si>
  <si>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</si>
  <si>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</si>
  <si>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</si>
  <si>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</si>
  <si>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</si>
  <si>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</si>
  <si>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</si>
  <si>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</si>
  <si>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</si>
  <si>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</si>
  <si>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</si>
  <si>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</si>
  <si>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</si>
  <si>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</si>
  <si>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</si>
  <si>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</si>
  <si>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</si>
  <si>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</si>
  <si>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</si>
  <si>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</si>
  <si>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</si>
  <si>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</si>
  <si>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</si>
  <si>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</si>
  <si>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</si>
  <si>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</si>
  <si>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</si>
  <si>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</si>
  <si>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</si>
  <si>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</si>
  <si>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</si>
  <si>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</si>
  <si>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</si>
  <si>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</si>
  <si>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</si>
  <si>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</si>
  <si>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</si>
  <si>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</si>
  <si>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</si>
  <si>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</si>
  <si>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</si>
  <si>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</si>
  <si>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</si>
  <si>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</si>
  <si>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</si>
  <si>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</si>
  <si>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</si>
  <si>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</si>
  <si>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</si>
  <si>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</si>
  <si>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</si>
  <si>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</si>
  <si>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</si>
  <si>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</si>
  <si>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</si>
  <si>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</si>
  <si>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</si>
  <si>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</si>
  <si>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</si>
  <si>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</si>
  <si>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</si>
  <si>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</si>
  <si>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</si>
  <si>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</si>
  <si>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</si>
  <si>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</si>
  <si>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</si>
  <si>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</si>
  <si>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</si>
  <si>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</si>
  <si>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</si>
  <si>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</si>
  <si>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</si>
  <si>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</si>
  <si>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</si>
  <si>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</si>
  <si>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</si>
  <si>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</si>
  <si>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</si>
  <si>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</si>
  <si>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</si>
  <si>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</si>
  <si>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</si>
  <si>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</si>
  <si>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</si>
  <si>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</si>
  <si>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</si>
  <si>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</si>
  <si>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</si>
  <si>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</si>
  <si>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</si>
  <si>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</si>
  <si>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</si>
  <si>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</si>
  <si>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</si>
  <si>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</si>
  <si>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</si>
  <si>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</si>
  <si>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</si>
  <si>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</si>
  <si>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</si>
  <si>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</si>
  <si>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</si>
  <si>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</si>
  <si>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</si>
  <si>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</si>
  <si>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</si>
  <si>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</si>
  <si>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</si>
  <si>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</si>
  <si>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</si>
  <si>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</si>
  <si>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</si>
  <si>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</si>
  <si>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</si>
  <si>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</si>
  <si>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</si>
  <si>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</si>
  <si>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</si>
  <si>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</si>
  <si>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</si>
  <si>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</si>
  <si>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</si>
  <si>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</si>
  <si>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</si>
  <si>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</si>
  <si>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</si>
  <si>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</si>
  <si>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</si>
  <si>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</si>
  <si>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</si>
  <si>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</si>
  <si>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</si>
  <si>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</si>
  <si>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</si>
  <si>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</si>
  <si>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</si>
  <si>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</si>
  <si>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</si>
  <si>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</si>
  <si>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</si>
  <si>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</si>
  <si>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</si>
  <si>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</si>
  <si>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</si>
  <si>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</si>
  <si>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</si>
  <si>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</si>
  <si>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</si>
  <si>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</si>
  <si>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</si>
  <si>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</si>
  <si>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</si>
  <si>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</si>
  <si>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</si>
  <si>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</si>
  <si>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</si>
  <si>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</si>
  <si>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</si>
  <si>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</si>
  <si>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</si>
  <si>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</si>
  <si>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</si>
  <si>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</si>
  <si>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</si>
  <si>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</si>
  <si>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</si>
  <si>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</si>
  <si>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</si>
  <si>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</si>
  <si>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</si>
  <si>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</si>
  <si>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</si>
  <si>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</si>
  <si>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</si>
  <si>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</si>
  <si>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</si>
  <si>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</si>
  <si>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</si>
  <si>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</si>
  <si>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</si>
  <si>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</si>
  <si>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</si>
  <si>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</si>
  <si>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</si>
  <si>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</si>
  <si>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</si>
  <si>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</si>
  <si>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</si>
  <si>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</si>
  <si>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</si>
  <si>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</si>
  <si>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</si>
  <si>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</si>
  <si>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</si>
  <si>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</si>
  <si>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</si>
  <si>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</si>
  <si>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</si>
  <si>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</si>
  <si>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</si>
  <si>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</si>
  <si>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</si>
  <si>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</si>
  <si>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</si>
  <si>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</si>
  <si>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</si>
  <si>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</si>
  <si>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</si>
  <si>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</si>
  <si>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</si>
  <si>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</si>
  <si>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</si>
  <si>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</si>
  <si>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</si>
  <si>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</si>
  <si>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</si>
  <si>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</si>
  <si>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</si>
  <si>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</si>
  <si>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</si>
  <si>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</si>
  <si>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</si>
  <si>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</si>
  <si>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</si>
  <si>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</si>
  <si>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</si>
  <si>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</si>
  <si>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</si>
  <si>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</si>
  <si>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</si>
  <si>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</si>
  <si>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</si>
  <si>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</si>
  <si>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</si>
  <si>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</si>
  <si>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</si>
  <si>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</si>
  <si>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</si>
  <si>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</si>
  <si>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</si>
  <si>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</si>
  <si>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</si>
  <si>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</si>
  <si>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</si>
  <si>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</si>
  <si>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</si>
  <si>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</si>
  <si>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</si>
  <si>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</si>
  <si>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</si>
  <si>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</si>
  <si>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</si>
  <si>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</si>
  <si>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</si>
  <si>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</si>
  <si>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</si>
  <si>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</si>
  <si>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</si>
  <si>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</si>
  <si>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</si>
  <si>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</si>
  <si>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</si>
  <si>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</si>
  <si>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</si>
  <si>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</si>
  <si>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</si>
  <si>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</si>
  <si>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</si>
  <si>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</si>
  <si>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</si>
  <si>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</si>
  <si>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</si>
  <si>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</si>
  <si>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</si>
  <si>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</si>
  <si>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</si>
  <si>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</si>
  <si>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</si>
  <si>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</si>
  <si>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</si>
  <si>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</si>
  <si>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</si>
  <si>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</si>
  <si>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</si>
  <si>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</si>
  <si>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</si>
  <si>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</si>
  <si>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</si>
  <si>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</si>
  <si>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</si>
  <si>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</si>
  <si>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</si>
  <si>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</si>
  <si>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</si>
  <si>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</si>
  <si>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</si>
  <si>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</si>
  <si>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</si>
  <si>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</si>
  <si>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</si>
  <si>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</si>
  <si>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</si>
  <si>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</si>
  <si>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</si>
  <si>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</si>
  <si>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</si>
  <si>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</si>
  <si>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</si>
  <si>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</si>
  <si>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</si>
  <si>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</si>
  <si>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</si>
  <si>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</si>
  <si>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</si>
  <si>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</si>
  <si>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</si>
  <si>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</si>
  <si>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</si>
  <si>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</si>
  <si>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</si>
  <si>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</si>
  <si>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</si>
  <si>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</si>
  <si>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</si>
  <si>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</si>
  <si>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</si>
  <si>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</si>
  <si>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</si>
  <si>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</si>
  <si>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</si>
  <si>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</si>
  <si>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</si>
  <si>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</si>
  <si>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</si>
  <si>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</si>
  <si>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</si>
  <si>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</si>
  <si>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</si>
  <si>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</si>
  <si>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</si>
  <si>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</si>
  <si>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</si>
  <si>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</si>
  <si>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</si>
  <si>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</si>
  <si>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</si>
  <si>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</si>
  <si>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</si>
  <si>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</si>
  <si>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</si>
  <si>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</si>
  <si>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</si>
  <si>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</si>
  <si>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</si>
  <si>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</si>
  <si>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</si>
  <si>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</si>
  <si>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</si>
  <si>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</si>
  <si>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</si>
  <si>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</si>
  <si>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</si>
  <si>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</si>
  <si>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</si>
  <si>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</si>
  <si>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</si>
  <si>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</si>
  <si>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</si>
  <si>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</si>
  <si>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</si>
  <si>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</si>
  <si>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</si>
  <si>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</si>
  <si>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</si>
  <si>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</si>
  <si>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</si>
  <si>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</si>
  <si>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</si>
  <si>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</si>
  <si>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</si>
  <si>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</si>
  <si>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</si>
  <si>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</si>
  <si>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</si>
  <si>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</si>
  <si>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</si>
  <si>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</si>
  <si>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</si>
  <si>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</si>
  <si>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</si>
  <si>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</si>
  <si>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</si>
  <si>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</si>
  <si>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</si>
  <si>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</si>
  <si>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</si>
  <si>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</si>
  <si>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</si>
  <si>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</si>
  <si>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</si>
  <si>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</si>
  <si>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</si>
  <si>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</si>
  <si>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</si>
  <si>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</si>
  <si>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</si>
  <si>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</si>
  <si>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</si>
  <si>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</si>
  <si>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</si>
  <si>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</si>
  <si>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</si>
  <si>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</si>
  <si>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</si>
  <si>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</si>
  <si>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</si>
  <si>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</si>
  <si>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</si>
  <si>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</si>
  <si>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</si>
  <si>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</si>
  <si>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</si>
  <si>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</si>
  <si>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</si>
  <si>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</si>
  <si>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</si>
  <si>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</si>
  <si>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</si>
  <si>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</si>
  <si>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</si>
  <si>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</si>
  <si>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</si>
  <si>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</si>
  <si>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</si>
  <si>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</si>
  <si>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</si>
  <si>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</si>
  <si>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</si>
  <si>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</si>
  <si>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</si>
  <si>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</si>
  <si>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</si>
  <si>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</si>
  <si>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</si>
  <si>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</si>
  <si>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</si>
  <si>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</si>
  <si>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</si>
  <si>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</si>
  <si>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</si>
  <si>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</si>
  <si>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</si>
  <si>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</si>
  <si>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</si>
  <si>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</si>
  <si>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</si>
  <si>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</si>
  <si>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</si>
  <si>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</si>
  <si>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</si>
  <si>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</si>
  <si>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</si>
  <si>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</si>
  <si>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</si>
  <si>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</si>
  <si>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</si>
  <si>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</si>
  <si>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</si>
  <si>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</si>
  <si>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</si>
  <si>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</si>
  <si>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</si>
  <si>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</si>
  <si>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</si>
  <si>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</si>
  <si>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</si>
  <si>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</si>
  <si>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</si>
  <si>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</si>
  <si>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</si>
  <si>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</si>
  <si>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</si>
  <si>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</si>
  <si>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</si>
  <si>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</si>
  <si>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</si>
  <si>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</si>
  <si>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</si>
  <si>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</si>
  <si>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</si>
  <si>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</si>
  <si>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</si>
  <si>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</si>
  <si>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</si>
  <si>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</si>
  <si>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</si>
  <si>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</si>
  <si>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</si>
  <si>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</si>
  <si>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</si>
  <si>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</si>
  <si>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</si>
  <si>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</si>
  <si>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</si>
  <si>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</si>
  <si>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</si>
  <si>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</si>
  <si>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</si>
  <si>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</si>
  <si>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</si>
  <si>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</si>
  <si>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</si>
  <si>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</si>
  <si>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</si>
  <si>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</si>
  <si>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</si>
  <si>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</si>
  <si>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</si>
  <si>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</si>
  <si>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</si>
  <si>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</si>
  <si>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</si>
  <si>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</si>
  <si>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</si>
  <si>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</si>
  <si>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</si>
  <si>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</si>
  <si>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</si>
  <si>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</si>
  <si>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</si>
  <si>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</si>
  <si>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</si>
  <si>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</si>
  <si>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</si>
  <si>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</si>
  <si>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</si>
  <si>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</si>
  <si>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</si>
  <si>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</si>
  <si>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</si>
  <si>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</si>
  <si>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</si>
  <si>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</si>
  <si>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</si>
  <si>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</si>
  <si>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</si>
  <si>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</si>
  <si>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</si>
  <si>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</si>
  <si>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</si>
  <si>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</si>
  <si>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</si>
  <si>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</si>
  <si>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</si>
  <si>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</si>
  <si>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</si>
  <si>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</si>
  <si>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</si>
  <si>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</si>
  <si>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</si>
  <si>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</si>
  <si>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</si>
  <si>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</si>
  <si>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</si>
  <si>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</si>
  <si>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</si>
  <si>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</si>
  <si>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</si>
  <si>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</si>
  <si>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</si>
  <si>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</si>
  <si>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</si>
  <si>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</si>
  <si>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</si>
  <si>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</si>
  <si>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</si>
  <si>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</si>
  <si>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</si>
  <si>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</si>
  <si>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</si>
  <si>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</si>
  <si>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</si>
  <si>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</si>
  <si>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</si>
  <si>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</si>
  <si>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</si>
  <si>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</si>
  <si>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</si>
  <si>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</si>
  <si>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</si>
  <si>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</si>
  <si>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</si>
  <si>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</si>
  <si>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</si>
  <si>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</si>
  <si>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</si>
  <si>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</si>
  <si>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</si>
  <si>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</si>
  <si>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</si>
  <si>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</si>
  <si>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</si>
  <si>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</si>
  <si>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</si>
  <si>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</si>
  <si>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</si>
  <si>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</si>
  <si>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</si>
  <si>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</si>
  <si>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</si>
  <si>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</si>
  <si>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</si>
  <si>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</si>
  <si>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</si>
  <si>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</si>
  <si>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</si>
  <si>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</si>
  <si>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</si>
  <si>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</si>
  <si>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</si>
  <si>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</si>
  <si>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</si>
  <si>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</si>
  <si>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</si>
  <si>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</si>
  <si>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</si>
  <si>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</si>
  <si>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</si>
  <si>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</si>
  <si>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</si>
  <si>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</si>
  <si>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</si>
  <si>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</si>
  <si>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</si>
  <si>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</si>
  <si>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</si>
  <si>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</si>
  <si>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</si>
  <si>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</si>
  <si>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</si>
  <si>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</si>
  <si>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</si>
  <si>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</si>
  <si>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</si>
  <si>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</si>
  <si>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</si>
  <si>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</si>
  <si>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</si>
  <si>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</si>
  <si>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</si>
  <si>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</si>
  <si>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</si>
  <si>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</si>
  <si>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</si>
  <si>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</si>
  <si>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</si>
  <si>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</si>
  <si>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</si>
  <si>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</si>
  <si>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</si>
  <si>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</si>
  <si>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</si>
  <si>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</si>
  <si>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</si>
  <si>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</si>
  <si>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</si>
  <si>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</si>
  <si>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</si>
  <si>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</si>
  <si>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</si>
  <si>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</si>
  <si>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</si>
  <si>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</si>
  <si>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</si>
  <si>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</si>
  <si>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</si>
  <si>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</si>
  <si>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</si>
  <si>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</si>
  <si>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</si>
  <si>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</si>
  <si>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</si>
  <si>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</si>
  <si>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</si>
  <si>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</si>
  <si>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</si>
  <si>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</si>
  <si>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</si>
  <si>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</si>
  <si>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</si>
  <si>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</si>
  <si>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</si>
  <si>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</si>
  <si>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</si>
  <si>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</si>
  <si>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</si>
  <si>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</si>
  <si>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</si>
  <si>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</si>
  <si>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</si>
  <si>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</si>
  <si>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</si>
  <si>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</si>
  <si>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</si>
  <si>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</si>
  <si>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</si>
  <si>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</si>
  <si>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</si>
  <si>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</si>
  <si>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</si>
  <si>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</si>
  <si>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</si>
  <si>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</si>
  <si>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</si>
  <si>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</si>
  <si>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</si>
  <si>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</si>
  <si>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</si>
  <si>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</si>
  <si>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</si>
  <si>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</si>
  <si>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</si>
  <si>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</si>
  <si>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</si>
  <si>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</si>
  <si>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</si>
  <si>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</si>
  <si>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</si>
  <si>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</si>
  <si>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</si>
  <si>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</si>
  <si>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</si>
  <si>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</si>
  <si>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</si>
  <si>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</si>
  <si>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</si>
  <si>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</si>
  <si>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</si>
  <si>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</si>
  <si>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</si>
  <si>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</si>
  <si>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</si>
  <si>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</si>
  <si>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</si>
  <si>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</si>
  <si>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</si>
  <si>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</si>
  <si>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</si>
  <si>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</si>
  <si>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</si>
  <si>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</si>
  <si>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</si>
  <si>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</si>
  <si>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</si>
  <si>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</si>
  <si>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</si>
  <si>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</si>
  <si>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</si>
  <si>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</si>
  <si>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</si>
  <si>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</si>
  <si>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</si>
  <si>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</si>
  <si>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</si>
  <si>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</si>
  <si>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</si>
  <si>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</si>
  <si>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</si>
  <si>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</si>
  <si>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</si>
  <si>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</si>
  <si>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</si>
  <si>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</si>
  <si>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</si>
  <si>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</si>
  <si>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</si>
  <si>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</si>
  <si>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</si>
  <si>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</si>
  <si>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</si>
  <si>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</si>
  <si>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</si>
  <si>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</si>
  <si>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</si>
  <si>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</si>
  <si>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</si>
  <si>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</si>
  <si>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</si>
  <si>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</si>
  <si>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</si>
  <si>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</si>
  <si>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</si>
  <si>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</si>
  <si>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</si>
  <si>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</si>
  <si>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</si>
  <si>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</si>
  <si>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</si>
  <si>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</si>
  <si>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</si>
  <si>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</si>
  <si>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</si>
  <si>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</si>
  <si>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</si>
  <si>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</si>
  <si>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</si>
  <si>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</si>
  <si>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</si>
  <si>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</si>
  <si>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</si>
  <si>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</si>
  <si>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</si>
  <si>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</si>
  <si>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</si>
  <si>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</si>
  <si>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</si>
  <si>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</si>
  <si>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</si>
  <si>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</si>
  <si>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</si>
  <si>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</si>
  <si>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</si>
  <si>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</si>
  <si>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</si>
  <si>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</si>
  <si>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</si>
  <si>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</si>
  <si>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</si>
  <si>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</si>
  <si>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</si>
  <si>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</si>
  <si>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</si>
  <si>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</si>
  <si>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</si>
  <si>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</si>
  <si>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</si>
  <si>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</si>
  <si>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</si>
  <si>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</si>
  <si>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</si>
  <si>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</si>
  <si>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</si>
  <si>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</si>
  <si>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</si>
  <si>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</si>
  <si>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</si>
  <si>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</si>
  <si>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</si>
  <si>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</si>
  <si>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</si>
  <si>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</si>
  <si>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</si>
  <si>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</si>
  <si>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</si>
  <si>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</si>
  <si>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</si>
  <si>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</si>
  <si>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</si>
  <si>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</si>
  <si>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</si>
  <si>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</si>
  <si>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</si>
  <si>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</si>
  <si>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</si>
  <si>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</si>
  <si>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</si>
  <si>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</si>
  <si>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</si>
  <si>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</si>
  <si>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</si>
  <si>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</si>
  <si>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</si>
  <si>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</si>
  <si>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</si>
  <si>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</si>
  <si>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</si>
  <si>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</si>
  <si>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</si>
  <si>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</si>
  <si>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</si>
  <si>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</si>
  <si>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</si>
  <si>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</si>
  <si>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</si>
  <si>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</si>
  <si>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</si>
  <si>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</si>
  <si>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</si>
  <si>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</si>
  <si>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</si>
  <si>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</si>
  <si>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</si>
  <si>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</si>
  <si>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</si>
  <si>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</si>
  <si>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</si>
  <si>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</si>
  <si>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</si>
  <si>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</si>
  <si>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</si>
  <si>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</si>
  <si>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</si>
  <si>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</si>
  <si>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</si>
  <si>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</si>
  <si>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</si>
  <si>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</si>
  <si>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</si>
  <si>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</si>
  <si>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</si>
  <si>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</si>
  <si>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</si>
  <si>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</si>
  <si>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</si>
  <si>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</si>
  <si>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</si>
  <si>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</si>
  <si>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</si>
  <si>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</si>
  <si>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</si>
  <si>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</si>
  <si>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</si>
  <si>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</si>
  <si>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</si>
  <si>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</si>
  <si>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</si>
  <si>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</si>
  <si>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</si>
  <si>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</si>
  <si>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</si>
  <si>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</si>
  <si>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</si>
  <si>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</si>
  <si>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</si>
  <si>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</si>
  <si>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</si>
  <si>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</si>
  <si>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</si>
  <si>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</si>
  <si>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</si>
  <si>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</si>
  <si>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</si>
  <si>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</si>
  <si>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</si>
  <si>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</si>
  <si>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</si>
  <si>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</si>
  <si>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</si>
  <si>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</si>
  <si>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</si>
  <si>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</si>
  <si>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</si>
  <si>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</si>
  <si>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</si>
  <si>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</si>
  <si>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</si>
  <si>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</si>
  <si>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</si>
  <si>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</si>
  <si>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</si>
  <si>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</si>
  <si>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</si>
  <si>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</si>
  <si>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</si>
  <si>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</si>
  <si>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</si>
  <si>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</si>
  <si>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</si>
  <si>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</si>
  <si>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</si>
  <si>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</si>
  <si>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</si>
  <si>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</si>
  <si>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</si>
  <si>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</si>
  <si>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</si>
  <si>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</si>
  <si>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</si>
  <si>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</si>
  <si>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</si>
  <si>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</si>
  <si>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</si>
  <si>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</si>
  <si>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</si>
  <si>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</si>
  <si>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</si>
  <si>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</si>
  <si>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</si>
  <si>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</si>
  <si>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</si>
  <si>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</si>
  <si>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</si>
  <si>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</si>
  <si>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</si>
  <si>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</si>
  <si>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</si>
  <si>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</si>
  <si>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</si>
  <si>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</si>
  <si>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</si>
  <si>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</si>
  <si>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</si>
  <si>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</si>
  <si>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</si>
  <si>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</si>
  <si>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</si>
  <si>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</si>
  <si>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</si>
  <si>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</si>
  <si>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</si>
  <si>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</si>
  <si>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</si>
  <si>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</si>
  <si>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</si>
  <si>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</si>
  <si>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</si>
  <si>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</si>
  <si>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</si>
  <si>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</si>
  <si>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</si>
  <si>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</si>
  <si>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</si>
  <si>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</si>
  <si>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</si>
  <si>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</si>
  <si>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</si>
  <si>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</si>
  <si>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</si>
  <si>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</si>
  <si>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</si>
  <si>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</si>
  <si>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</si>
  <si>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</si>
  <si>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</si>
  <si>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</si>
  <si>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</si>
  <si>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</si>
  <si>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</si>
  <si>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</si>
  <si>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</si>
  <si>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</si>
  <si>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</si>
  <si>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</si>
  <si>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</si>
  <si>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</si>
  <si>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</si>
  <si>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</si>
  <si>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</si>
  <si>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</si>
  <si>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</si>
  <si>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</si>
  <si>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</si>
  <si>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</si>
  <si>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</si>
  <si>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</si>
  <si>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</si>
  <si>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</si>
  <si>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</si>
  <si>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</si>
  <si>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</si>
  <si>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</si>
  <si>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</si>
  <si>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</si>
  <si>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</si>
  <si>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</si>
  <si>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</si>
  <si>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</si>
  <si>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</si>
  <si>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</si>
  <si>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</si>
  <si>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</si>
  <si>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</si>
  <si>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</si>
  <si>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</si>
  <si>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</si>
  <si>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</si>
  <si>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</si>
  <si>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</si>
  <si>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</si>
  <si>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</si>
  <si>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</si>
  <si>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</si>
  <si>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</si>
  <si>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</si>
  <si>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</si>
  <si>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</si>
  <si>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</si>
  <si>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</si>
  <si>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</si>
  <si>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</si>
  <si>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</si>
  <si>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</si>
  <si>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</si>
  <si>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</si>
  <si>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</si>
  <si>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</si>
  <si>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</si>
  <si>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</si>
  <si>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</si>
  <si>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</si>
  <si>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</si>
  <si>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</si>
  <si>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</si>
  <si>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</si>
  <si>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</si>
  <si>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</si>
  <si>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</si>
  <si>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</si>
  <si>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</si>
  <si>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</si>
  <si>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</si>
  <si>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</si>
  <si>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</si>
  <si>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</si>
  <si>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</si>
  <si>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</si>
  <si>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</si>
  <si>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</si>
  <si>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</si>
  <si>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</si>
  <si>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</si>
  <si>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</si>
  <si>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</si>
  <si>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</si>
  <si>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</si>
  <si>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</si>
  <si>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</si>
  <si>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</si>
  <si>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</si>
  <si>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</si>
  <si>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</si>
  <si>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</si>
  <si>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</si>
  <si>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</si>
  <si>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</si>
  <si>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</si>
  <si>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</si>
  <si>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</si>
  <si>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</si>
  <si>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</si>
  <si>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</si>
  <si>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</si>
  <si>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</si>
  <si>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</si>
  <si>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</si>
  <si>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</si>
  <si>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</si>
  <si>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</si>
  <si>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</si>
  <si>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</si>
  <si>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</si>
  <si>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</si>
  <si>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</si>
  <si>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</si>
  <si>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</si>
  <si>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</si>
  <si>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</si>
  <si>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</si>
  <si>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</si>
  <si>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</si>
  <si>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</si>
  <si>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</si>
  <si>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</si>
  <si>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</si>
  <si>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</si>
  <si>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</si>
  <si>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</si>
  <si>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</si>
  <si>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</si>
  <si>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</si>
  <si>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</si>
  <si>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</si>
  <si>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</si>
  <si>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</si>
  <si>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</si>
  <si>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</si>
  <si>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</si>
  <si>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</si>
  <si>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</si>
  <si>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</si>
  <si>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</si>
  <si>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</si>
  <si>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</si>
  <si>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</si>
  <si>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</si>
  <si>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</si>
  <si>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</si>
  <si>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</si>
  <si>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</si>
  <si>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</si>
  <si>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</si>
  <si>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</si>
  <si>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</si>
  <si>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</si>
  <si>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</si>
  <si>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</si>
  <si>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</si>
  <si>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</si>
  <si>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</si>
  <si>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</si>
  <si>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</si>
  <si>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</si>
  <si>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</si>
  <si>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</si>
  <si>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</si>
  <si>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</si>
  <si>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</si>
  <si>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</si>
  <si>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</si>
  <si>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</si>
  <si>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</si>
  <si>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</si>
  <si>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</si>
  <si>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</si>
  <si>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</si>
  <si>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</si>
  <si>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</si>
  <si>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</si>
  <si>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</si>
  <si>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</si>
  <si>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</si>
  <si>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</si>
  <si>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</si>
  <si>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</si>
  <si>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</si>
  <si>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</si>
  <si>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</si>
  <si>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</si>
  <si>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</si>
  <si>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</si>
  <si>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</si>
  <si>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</si>
  <si>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</si>
  <si>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</si>
  <si>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</si>
  <si>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</si>
  <si>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</si>
  <si>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</si>
  <si>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</si>
  <si>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</si>
  <si>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</si>
  <si>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</si>
  <si>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</si>
  <si>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</si>
  <si>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</si>
  <si>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</si>
  <si>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</si>
  <si>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</si>
  <si>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</si>
  <si>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</si>
  <si>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</si>
  <si>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</si>
  <si>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</si>
  <si>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</si>
  <si>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</si>
  <si>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</si>
  <si>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</si>
  <si>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</si>
  <si>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</si>
  <si>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</si>
  <si>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</si>
  <si>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</si>
  <si>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</si>
  <si>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</si>
  <si>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</si>
  <si>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</si>
  <si>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</si>
  <si>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</si>
  <si>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</si>
  <si>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</si>
  <si>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</si>
  <si>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</si>
  <si>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</si>
  <si>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</si>
  <si>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</si>
  <si>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</si>
  <si>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</si>
  <si>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</si>
  <si>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</si>
  <si>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</si>
  <si>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</si>
  <si>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</si>
  <si>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</si>
  <si>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</si>
  <si>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</si>
  <si>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</si>
  <si>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</si>
  <si>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</si>
  <si>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</si>
  <si>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</si>
  <si>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</si>
  <si>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</si>
  <si>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</si>
  <si>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</si>
  <si>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</si>
  <si>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</si>
  <si>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</si>
  <si>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</si>
  <si>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</si>
  <si>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</si>
  <si>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</si>
  <si>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</si>
  <si>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</si>
  <si>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</si>
  <si>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</si>
  <si>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</si>
  <si>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</si>
  <si>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</si>
  <si>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</si>
  <si>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</si>
  <si>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</si>
  <si>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</si>
  <si>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</si>
  <si>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</si>
  <si>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</si>
  <si>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</si>
  <si>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</si>
  <si>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</si>
  <si>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</si>
  <si>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</si>
  <si>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</si>
  <si>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</si>
  <si>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</si>
  <si>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</si>
  <si>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</si>
  <si>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</si>
  <si>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</si>
  <si>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</si>
  <si>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</si>
  <si>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</si>
  <si>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</si>
  <si>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</si>
  <si>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</si>
  <si>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</si>
  <si>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</si>
  <si>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</si>
  <si>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</si>
  <si>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</si>
  <si>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</si>
  <si>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</si>
  <si>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</si>
  <si>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</si>
  <si>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</si>
  <si>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</si>
  <si>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</si>
  <si>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</si>
  <si>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</si>
  <si>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</si>
  <si>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</si>
  <si>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</si>
  <si>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</si>
  <si>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</si>
  <si>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</si>
  <si>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</si>
  <si>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</si>
  <si>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</si>
  <si>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</si>
  <si>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</si>
  <si>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</si>
  <si>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</si>
  <si>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</si>
  <si>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</si>
  <si>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</si>
  <si>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</si>
  <si>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</si>
  <si>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</si>
  <si>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</si>
  <si>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</si>
  <si>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</si>
  <si>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</si>
  <si>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</si>
  <si>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</si>
  <si>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</si>
  <si>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</si>
  <si>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</si>
  <si>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</si>
  <si>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</si>
  <si>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</si>
  <si>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</si>
  <si>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</si>
  <si>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</si>
  <si>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</si>
  <si>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</si>
  <si>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</si>
  <si>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</si>
  <si>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</si>
  <si>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</si>
  <si>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</si>
  <si>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</si>
  <si>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</si>
  <si>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</si>
  <si>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</si>
  <si>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</si>
  <si>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</si>
  <si>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</si>
  <si>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</si>
  <si>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</si>
  <si>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</si>
  <si>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</si>
  <si>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</si>
  <si>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</si>
  <si>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</si>
  <si>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</si>
  <si>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</si>
  <si>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</si>
  <si>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</si>
  <si>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</si>
  <si>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</si>
  <si>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</si>
  <si>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</si>
  <si>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</si>
  <si>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</si>
  <si>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</si>
  <si>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</si>
  <si>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</si>
  <si>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</si>
  <si>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</si>
  <si>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</si>
  <si>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</si>
  <si>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</si>
  <si>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</si>
  <si>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</si>
  <si>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</si>
  <si>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</si>
  <si>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</si>
  <si>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</si>
  <si>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</si>
  <si>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</si>
  <si>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</si>
  <si>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</si>
  <si>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</si>
  <si>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</si>
  <si>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</si>
  <si>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</si>
  <si>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</si>
  <si>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</si>
  <si>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</si>
  <si>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</si>
  <si>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</si>
  <si>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</si>
  <si>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</si>
  <si>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</si>
  <si>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</si>
  <si>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</si>
  <si>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</si>
  <si>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</si>
  <si>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</si>
  <si>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</si>
  <si>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</si>
  <si>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</si>
  <si>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</si>
  <si>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</si>
  <si>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</si>
  <si>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</si>
  <si>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</si>
  <si>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</si>
  <si>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</si>
  <si>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</si>
  <si>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</si>
  <si>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</si>
  <si>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</si>
  <si>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</si>
  <si>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</si>
  <si>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</si>
  <si>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</si>
  <si>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</si>
  <si>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</si>
  <si>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</si>
  <si>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</si>
  <si>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</si>
  <si>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</si>
  <si>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</si>
  <si>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</si>
  <si>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</si>
  <si>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</si>
  <si>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</si>
  <si>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</si>
  <si>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</si>
  <si>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</si>
  <si>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</si>
  <si>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</si>
  <si>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</si>
  <si>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</si>
  <si>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</si>
  <si>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</si>
  <si>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</si>
  <si>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</si>
  <si>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</si>
  <si>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</si>
  <si>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</si>
  <si>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</si>
  <si>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</si>
  <si>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</si>
  <si>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</si>
  <si>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</si>
  <si>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</si>
  <si>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</si>
  <si>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</si>
  <si>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</si>
  <si>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</si>
  <si>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</si>
  <si>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</si>
  <si>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</si>
  <si>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</si>
  <si>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</si>
  <si>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</si>
  <si>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</si>
  <si>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</si>
  <si>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</si>
  <si>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</si>
  <si>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</si>
  <si>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</si>
  <si>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</si>
  <si>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</si>
  <si>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</si>
  <si>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</si>
  <si>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</si>
  <si>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</si>
  <si>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</si>
  <si>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</si>
  <si>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</si>
  <si>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</si>
  <si>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</si>
  <si>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</si>
  <si>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</si>
  <si>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</si>
  <si>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</si>
  <si>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</si>
  <si>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</si>
  <si>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</si>
  <si>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</si>
  <si>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</si>
  <si>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</si>
  <si>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</si>
  <si>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</si>
  <si>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</si>
  <si>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</si>
  <si>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</si>
  <si>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</si>
  <si>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</si>
  <si>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</si>
  <si>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</si>
  <si>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</si>
  <si>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</si>
  <si>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</si>
  <si>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</si>
  <si>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</si>
  <si>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</si>
  <si>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</si>
  <si>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</si>
  <si>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</si>
  <si>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</si>
  <si>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</si>
  <si>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</si>
  <si>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</si>
  <si>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</si>
  <si>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</si>
  <si>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</si>
  <si>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</si>
  <si>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</si>
  <si>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</si>
  <si>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</si>
  <si>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</si>
  <si>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</si>
  <si>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</si>
  <si>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</si>
  <si>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</si>
  <si>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</si>
  <si>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</si>
  <si>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</si>
  <si>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</si>
  <si>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</si>
  <si>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</si>
  <si>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</si>
  <si>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</si>
  <si>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</si>
  <si>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</si>
  <si>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</si>
  <si>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</si>
  <si>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</si>
  <si>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</si>
  <si>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</si>
  <si>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</si>
  <si>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</si>
  <si>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</si>
  <si>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</si>
  <si>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</si>
  <si>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</si>
  <si>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</si>
  <si>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</si>
  <si>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</si>
  <si>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</si>
  <si>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</si>
  <si>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</si>
  <si>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</si>
  <si>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</si>
  <si>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</si>
  <si>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</si>
  <si>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</si>
  <si>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</si>
  <si>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</si>
  <si>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</si>
  <si>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</si>
  <si>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</si>
  <si>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</si>
  <si>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</si>
  <si>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</si>
  <si>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</si>
  <si>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</si>
  <si>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</si>
  <si>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</si>
  <si>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</si>
  <si>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</si>
  <si>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</si>
  <si>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</si>
  <si>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</si>
  <si>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</si>
  <si>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</si>
  <si>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</si>
  <si>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</si>
  <si>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</si>
  <si>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</si>
  <si>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</si>
  <si>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</si>
  <si>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</si>
  <si>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</si>
  <si>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</si>
  <si>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</si>
  <si>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</si>
  <si>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</si>
  <si>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</si>
  <si>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</si>
  <si>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</si>
  <si>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</si>
  <si>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</si>
  <si>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</si>
  <si>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</si>
  <si>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</si>
  <si>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</si>
  <si>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</si>
  <si>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</si>
  <si>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</si>
  <si>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</si>
  <si>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</si>
  <si>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</si>
  <si>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</si>
  <si>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</si>
  <si>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</si>
  <si>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</si>
  <si>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</si>
  <si>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</si>
  <si>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</si>
  <si>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</si>
  <si>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</si>
  <si>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</si>
  <si>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</si>
  <si>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</si>
  <si>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</si>
  <si>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</si>
  <si>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</si>
  <si>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</si>
  <si>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</si>
  <si>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</si>
  <si>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</si>
  <si>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</si>
  <si>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</si>
  <si>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</si>
  <si>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</si>
  <si>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</si>
  <si>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</si>
  <si>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</si>
  <si>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</si>
  <si>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</si>
  <si>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</si>
  <si>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</si>
  <si>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</si>
  <si>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</si>
  <si>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</si>
  <si>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</si>
  <si>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</si>
  <si>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</si>
  <si>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</si>
  <si>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</si>
  <si>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</si>
  <si>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</si>
  <si>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</si>
  <si>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</si>
  <si>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</si>
  <si>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</si>
  <si>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</si>
  <si>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</si>
  <si>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</si>
  <si>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</si>
  <si>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</si>
  <si>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</si>
  <si>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</si>
  <si>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</si>
  <si>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</si>
  <si>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</si>
  <si>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</si>
  <si>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</si>
  <si>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</si>
  <si>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</si>
  <si>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</si>
  <si>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</si>
  <si>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</si>
  <si>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</si>
  <si>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</si>
  <si>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</si>
  <si>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</si>
  <si>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</si>
  <si>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</si>
  <si>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</si>
  <si>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</si>
  <si>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</si>
  <si>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</si>
  <si>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</si>
  <si>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</si>
  <si>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</si>
  <si>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</si>
  <si>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</si>
  <si>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</si>
  <si>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</si>
  <si>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</si>
  <si>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</si>
  <si>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</si>
  <si>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</si>
  <si>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</si>
  <si>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</si>
  <si>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</si>
  <si>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</si>
  <si>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</si>
  <si>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</si>
  <si>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</si>
  <si>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</si>
  <si>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</si>
  <si>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</si>
  <si>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</si>
  <si>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</si>
  <si>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</si>
  <si>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</si>
  <si>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</si>
  <si>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</si>
  <si>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</si>
  <si>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</si>
  <si>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</si>
  <si>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</si>
  <si>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</si>
  <si>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</si>
  <si>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</si>
  <si>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</si>
  <si>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</si>
  <si>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</si>
  <si>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</si>
  <si>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</si>
  <si>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</si>
  <si>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</si>
  <si>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</si>
  <si>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</si>
  <si>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</si>
  <si>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</si>
  <si>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</si>
  <si>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</si>
  <si>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</si>
  <si>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</si>
  <si>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</si>
  <si>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</si>
  <si>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</si>
  <si>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</si>
  <si>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</si>
  <si>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</si>
  <si>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</si>
  <si>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</si>
  <si>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</si>
  <si>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</si>
  <si>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</si>
  <si>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</si>
  <si>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</si>
  <si>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</si>
  <si>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</si>
  <si>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</si>
  <si>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</si>
  <si>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</si>
  <si>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</si>
  <si>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</si>
  <si>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</si>
  <si>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</si>
  <si>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</si>
  <si>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</si>
  <si>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</si>
  <si>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</si>
  <si>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</si>
  <si>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</si>
  <si>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</si>
  <si>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</si>
  <si>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</si>
  <si>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</si>
  <si>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</si>
  <si>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</si>
  <si>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</si>
  <si>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</si>
  <si>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</si>
  <si>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</si>
  <si>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</si>
  <si>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</si>
  <si>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</si>
  <si>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</si>
  <si>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</si>
  <si>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</si>
  <si>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</si>
  <si>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</si>
  <si>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</si>
  <si>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</si>
  <si>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</si>
  <si>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</si>
  <si>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</si>
  <si>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</si>
  <si>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</si>
  <si>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</si>
  <si>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</si>
  <si>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</si>
  <si>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</si>
  <si>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</si>
  <si>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</si>
  <si>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</si>
  <si>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</si>
  <si>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</si>
  <si>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</si>
  <si>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</si>
  <si>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</si>
  <si>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</si>
  <si>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</si>
  <si>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</si>
  <si>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</si>
  <si>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</si>
  <si>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</si>
  <si>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</si>
  <si>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</si>
  <si>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</si>
  <si>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</si>
  <si>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</si>
  <si>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</si>
  <si>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</si>
  <si>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</si>
  <si>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</si>
  <si>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</si>
  <si>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</si>
  <si>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</si>
  <si>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</si>
  <si>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</si>
  <si>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</si>
  <si>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</si>
  <si>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</si>
  <si>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</si>
  <si>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</si>
  <si>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</si>
  <si>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</si>
  <si>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</si>
  <si>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</si>
  <si>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</si>
  <si>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</si>
  <si>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</si>
  <si>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</si>
  <si>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</si>
  <si>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</si>
  <si>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</si>
  <si>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</si>
  <si>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</si>
  <si>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</si>
  <si>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</si>
  <si>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</si>
  <si>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</si>
  <si>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</si>
  <si>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</si>
  <si>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</si>
  <si>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</si>
  <si>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</si>
  <si>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</si>
  <si>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</si>
  <si>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</si>
  <si>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</si>
  <si>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</si>
  <si>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</si>
  <si>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</si>
  <si>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</si>
  <si>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</si>
  <si>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</si>
  <si>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</si>
  <si>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</si>
  <si>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</si>
  <si>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</si>
  <si>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</si>
  <si>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</si>
  <si>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</si>
  <si>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</si>
  <si>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</si>
  <si>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</si>
  <si>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</si>
  <si>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</si>
  <si>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</si>
  <si>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</si>
  <si>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</si>
  <si>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</si>
  <si>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</si>
  <si>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</si>
  <si>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</si>
  <si>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</si>
  <si>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</si>
  <si>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</si>
  <si>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</si>
  <si>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</si>
  <si>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</si>
  <si>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</si>
  <si>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</si>
  <si>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</si>
  <si>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</si>
  <si>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</si>
  <si>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</si>
  <si>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</si>
  <si>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</si>
  <si>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</si>
  <si>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</si>
  <si>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</si>
  <si>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</si>
  <si>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</si>
  <si>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</si>
  <si>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</si>
  <si>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</si>
  <si>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</si>
  <si>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</si>
  <si>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</si>
  <si>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</si>
  <si>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</si>
  <si>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</si>
  <si>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</si>
  <si>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</si>
  <si>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</si>
  <si>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</si>
  <si>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</si>
  <si>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</si>
  <si>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</si>
  <si>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</si>
  <si>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</si>
  <si>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</si>
  <si>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</si>
  <si>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</si>
  <si>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</si>
  <si>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</si>
  <si>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</si>
  <si>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</si>
  <si>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</si>
  <si>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</si>
  <si>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</si>
  <si>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</si>
  <si>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</si>
  <si>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</si>
  <si>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</si>
  <si>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</si>
  <si>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</si>
  <si>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</si>
  <si>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</si>
  <si>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</si>
  <si>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</si>
  <si>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</si>
  <si>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</si>
  <si>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</si>
  <si>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</si>
  <si>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</si>
  <si>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</si>
  <si>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</si>
  <si>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</si>
  <si>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</si>
  <si>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</si>
  <si>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</si>
  <si>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</si>
  <si>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</si>
  <si>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</si>
  <si>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</si>
  <si>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</si>
  <si>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</si>
  <si>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</si>
  <si>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</si>
  <si>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</si>
  <si>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</si>
  <si>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</si>
  <si>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</si>
  <si>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</si>
  <si>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</si>
  <si>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</si>
  <si>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</si>
  <si>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</si>
  <si>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</si>
  <si>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</si>
  <si>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</si>
  <si>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</si>
  <si>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</si>
  <si>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</si>
  <si>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</si>
  <si>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</si>
  <si>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</si>
  <si>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</si>
  <si>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</si>
  <si>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</si>
  <si>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</si>
  <si>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</si>
  <si>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</si>
  <si>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</si>
  <si>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</si>
  <si>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</si>
  <si>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</si>
  <si>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</si>
  <si>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</si>
  <si>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</si>
  <si>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</si>
  <si>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</si>
  <si>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</si>
  <si>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</si>
  <si>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</si>
  <si>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</si>
  <si>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</si>
  <si>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</si>
  <si>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</si>
  <si>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</si>
  <si>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</si>
  <si>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</si>
  <si>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</si>
  <si>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</si>
  <si>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</si>
  <si>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</si>
  <si>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</si>
  <si>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</si>
  <si>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</si>
  <si>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</si>
  <si>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</si>
  <si>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</si>
  <si>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</si>
  <si>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</si>
  <si>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</si>
  <si>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</si>
  <si>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</si>
  <si>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</si>
  <si>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</si>
  <si>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</si>
  <si>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</si>
  <si>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</si>
  <si>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</si>
  <si>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</si>
  <si>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</si>
  <si>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</si>
  <si>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</si>
  <si>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</si>
  <si>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</si>
  <si>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</si>
  <si>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</si>
  <si>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</si>
  <si>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</si>
  <si>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</si>
  <si>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</si>
  <si>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</si>
  <si>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</si>
  <si>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</si>
  <si>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</si>
  <si>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</si>
  <si>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</si>
  <si>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</si>
  <si>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</si>
  <si>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</si>
  <si>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</si>
  <si>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</si>
  <si>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</si>
  <si>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</si>
  <si>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</si>
  <si>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</si>
  <si>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</si>
  <si>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</si>
  <si>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</si>
  <si>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</si>
  <si>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</si>
  <si>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</si>
  <si>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</si>
  <si>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</si>
  <si>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</si>
  <si>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</si>
  <si>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</si>
  <si>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</si>
  <si>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</si>
  <si>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</si>
  <si>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</si>
  <si>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</si>
  <si>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</si>
  <si>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</si>
  <si>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</si>
  <si>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</si>
  <si>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</si>
  <si>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</si>
  <si>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</si>
  <si>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</si>
  <si>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</si>
  <si>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</si>
  <si>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</si>
  <si>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</si>
  <si>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</si>
  <si>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</si>
  <si>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</si>
  <si>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</si>
  <si>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</si>
  <si>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</si>
  <si>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</si>
  <si>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</si>
  <si>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</si>
  <si>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</si>
  <si>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</si>
  <si>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</si>
  <si>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</si>
  <si>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</si>
  <si>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</si>
  <si>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</si>
  <si>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</si>
  <si>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</si>
  <si>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</si>
  <si>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</si>
  <si>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</si>
  <si>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</si>
  <si>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</si>
  <si>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</si>
  <si>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</si>
  <si>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</si>
  <si>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</si>
  <si>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</si>
  <si>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</si>
  <si>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</si>
  <si>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</si>
  <si>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</si>
  <si>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</si>
  <si>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</si>
  <si>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</si>
  <si>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</si>
  <si>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</si>
  <si>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</si>
  <si>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</si>
  <si>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</si>
  <si>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</si>
  <si>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</si>
  <si>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</si>
  <si>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</si>
  <si>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</si>
  <si>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</si>
  <si>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</si>
  <si>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</si>
  <si>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</si>
  <si>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</si>
  <si>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</si>
  <si>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</si>
  <si>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</si>
  <si>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</si>
  <si>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</si>
  <si>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</si>
  <si>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</si>
  <si>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</si>
  <si>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</si>
  <si>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</si>
  <si>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</si>
  <si>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</si>
  <si>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</si>
  <si>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</si>
  <si>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</si>
  <si>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</si>
  <si>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</si>
  <si>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</si>
  <si>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</si>
  <si>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</si>
  <si>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</si>
  <si>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</si>
  <si>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</si>
  <si>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</si>
  <si>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</si>
  <si>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</si>
  <si>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</si>
  <si>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</si>
  <si>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</si>
  <si>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</si>
  <si>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</si>
  <si>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</si>
  <si>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</si>
  <si>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</si>
  <si>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</si>
  <si>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</si>
  <si>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</si>
  <si>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</si>
  <si>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</si>
  <si>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</si>
  <si>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</si>
  <si>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</si>
  <si>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</si>
  <si>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</si>
  <si>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</si>
  <si>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</si>
  <si>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</si>
  <si>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</si>
  <si>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</si>
  <si>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</si>
  <si>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</si>
  <si>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</si>
  <si>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</si>
  <si>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</si>
  <si>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</si>
  <si>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</si>
  <si>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</si>
  <si>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</si>
  <si>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</si>
  <si>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</si>
  <si>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</si>
  <si>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</si>
  <si>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</si>
  <si>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</si>
  <si>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</si>
  <si>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</si>
  <si>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</si>
  <si>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</si>
  <si>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</si>
  <si>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</si>
  <si>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</si>
  <si>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</si>
  <si>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</si>
  <si>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</si>
  <si>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</si>
  <si>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</si>
  <si>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</si>
  <si>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</si>
  <si>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</si>
  <si>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</si>
  <si>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</si>
  <si>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</si>
  <si>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</si>
  <si>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</si>
  <si>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</si>
  <si>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</si>
  <si>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</si>
  <si>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</si>
  <si>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</si>
  <si>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</si>
  <si>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</si>
  <si>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</si>
  <si>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</si>
  <si>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</si>
  <si>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</si>
  <si>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</si>
  <si>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</si>
  <si>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</si>
  <si>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</si>
  <si>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</si>
  <si>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</si>
  <si>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</si>
  <si>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</si>
  <si>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</si>
  <si>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</si>
  <si>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</si>
  <si>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</si>
  <si>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</si>
  <si>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</si>
  <si>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</si>
  <si>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</si>
  <si>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</si>
  <si>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</si>
  <si>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</si>
  <si>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</si>
  <si>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</si>
  <si>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</si>
  <si>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</si>
  <si>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</si>
  <si>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</si>
  <si>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</si>
  <si>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</si>
  <si>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</si>
  <si>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</si>
  <si>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</si>
  <si>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</si>
  <si>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</si>
  <si>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</si>
  <si>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</si>
  <si>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</si>
  <si>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</si>
  <si>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</si>
  <si>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</si>
  <si>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</si>
  <si>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</si>
  <si>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</si>
  <si>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</si>
  <si>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</si>
  <si>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</si>
  <si>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</si>
  <si>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</si>
  <si>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</si>
  <si>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</si>
  <si>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</si>
  <si>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</si>
  <si>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</si>
  <si>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</si>
  <si>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</si>
  <si>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</si>
  <si>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</si>
  <si>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</si>
  <si>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</si>
  <si>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</si>
  <si>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</si>
  <si>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</si>
  <si>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</si>
  <si>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</si>
  <si>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</si>
  <si>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</si>
  <si>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</si>
  <si>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</si>
  <si>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</si>
  <si>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</si>
  <si>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</si>
  <si>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</si>
  <si>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</si>
  <si>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</si>
  <si>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</si>
  <si>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</si>
  <si>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</si>
  <si>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</si>
  <si>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</si>
  <si>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</si>
  <si>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</si>
  <si>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</si>
  <si>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</si>
  <si>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</si>
  <si>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</si>
  <si>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</si>
  <si>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</si>
  <si>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</si>
  <si>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</si>
  <si>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</si>
  <si>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</si>
  <si>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</si>
  <si>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</si>
  <si>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</si>
  <si>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</si>
  <si>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</si>
  <si>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</si>
  <si>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</si>
  <si>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</si>
  <si>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</si>
  <si>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</si>
  <si>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</si>
  <si>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</si>
  <si>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</si>
  <si>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</si>
  <si>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</si>
  <si>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</si>
  <si>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</si>
  <si>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</si>
  <si>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</si>
  <si>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</si>
  <si>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</si>
  <si>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</si>
  <si>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</si>
  <si>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</si>
  <si>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</si>
  <si>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</si>
  <si>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</si>
  <si>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</si>
  <si>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</si>
  <si>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</si>
  <si>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</si>
  <si>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</si>
  <si>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</si>
  <si>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</si>
  <si>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</si>
  <si>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</si>
  <si>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</si>
  <si>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</si>
  <si>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</si>
  <si>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</si>
  <si>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</si>
  <si>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</si>
  <si>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</si>
  <si>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</si>
  <si>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</si>
  <si>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</si>
  <si>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</si>
  <si>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</si>
  <si>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</si>
  <si>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</si>
  <si>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</si>
  <si>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</si>
  <si>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</si>
  <si>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</si>
  <si>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</si>
  <si>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</si>
  <si>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</si>
  <si>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</si>
  <si>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</si>
  <si>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</si>
  <si>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</si>
  <si>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</si>
  <si>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</si>
  <si>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</si>
  <si>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</si>
  <si>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</si>
  <si>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</si>
  <si>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</si>
  <si>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</si>
  <si>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</si>
  <si>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</si>
  <si>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</si>
  <si>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</si>
  <si>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</si>
  <si>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</si>
  <si>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</si>
  <si>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</si>
  <si>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</si>
  <si>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</si>
  <si>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</si>
  <si>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</si>
  <si>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</si>
  <si>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</si>
  <si>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</si>
  <si>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</si>
  <si>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</si>
  <si>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</si>
  <si>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</si>
  <si>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</si>
  <si>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</si>
  <si>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</si>
  <si>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</si>
  <si>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</si>
  <si>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</si>
  <si>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</si>
  <si>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</si>
  <si>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</si>
  <si>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</si>
  <si>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</si>
  <si>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</si>
  <si>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</si>
  <si>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</si>
  <si>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</si>
  <si>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</si>
  <si>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</si>
  <si>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</si>
  <si>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</si>
  <si>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</si>
  <si>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</si>
  <si>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</si>
  <si>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</si>
  <si>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</si>
  <si>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</si>
  <si>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</si>
  <si>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</si>
  <si>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</si>
  <si>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</si>
  <si>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</si>
  <si>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</si>
  <si>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</si>
  <si>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</si>
  <si>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</si>
  <si>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</si>
  <si>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</si>
  <si>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</si>
  <si>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</si>
  <si>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</si>
  <si>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</si>
  <si>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</si>
  <si>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</si>
  <si>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</si>
  <si>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</si>
  <si>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</si>
  <si>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</si>
  <si>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</si>
  <si>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</si>
  <si>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</si>
  <si>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</si>
  <si>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</si>
  <si>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</si>
  <si>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</si>
  <si>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</si>
  <si>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</si>
  <si>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</si>
  <si>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</si>
  <si>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</si>
  <si>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</si>
  <si>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</si>
  <si>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</si>
  <si>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</si>
  <si>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</si>
  <si>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</si>
  <si>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</si>
  <si>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</si>
  <si>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</si>
  <si>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</si>
  <si>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</si>
  <si>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</si>
  <si>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</si>
  <si>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</si>
  <si>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</si>
  <si>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</si>
  <si>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</si>
  <si>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</si>
  <si>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</si>
  <si>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</si>
  <si>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</si>
  <si>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</si>
  <si>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</si>
  <si>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</si>
  <si>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</si>
  <si>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</si>
  <si>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</si>
  <si>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</si>
  <si>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</si>
  <si>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</si>
  <si>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</si>
  <si>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</si>
  <si>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</si>
  <si>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</si>
  <si>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</si>
  <si>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</si>
  <si>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</si>
  <si>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</si>
  <si>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</si>
  <si>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</si>
  <si>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</si>
  <si>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</si>
  <si>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</si>
  <si>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</si>
  <si>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</si>
  <si>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</si>
  <si>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</si>
  <si>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</si>
  <si>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</si>
  <si>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</si>
  <si>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</si>
  <si>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</si>
  <si>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</si>
  <si>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</si>
  <si>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</si>
  <si>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</si>
  <si>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</si>
  <si>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</si>
  <si>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</si>
  <si>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</si>
  <si>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</si>
  <si>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</si>
  <si>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</si>
  <si>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</si>
  <si>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</si>
  <si>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</si>
  <si>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</si>
  <si>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</si>
  <si>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</si>
  <si>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</si>
  <si>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</si>
  <si>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</si>
  <si>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</si>
  <si>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</si>
  <si>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</si>
  <si>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</si>
  <si>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</si>
  <si>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</si>
  <si>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</si>
  <si>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</si>
  <si>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</si>
  <si>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</si>
  <si>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</si>
  <si>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</si>
  <si>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</si>
  <si>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</si>
  <si>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</si>
  <si>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</si>
  <si>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</si>
  <si>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</si>
  <si>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</si>
  <si>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</si>
  <si>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</si>
  <si>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</si>
  <si>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</si>
  <si>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</si>
  <si>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</si>
  <si>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</si>
  <si>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</si>
  <si>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</si>
  <si>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</si>
  <si>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</si>
  <si>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</si>
  <si>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</si>
  <si>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</si>
  <si>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</si>
  <si>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</si>
  <si>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</si>
  <si>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</si>
  <si>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</si>
  <si>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</si>
  <si>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</si>
  <si>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</si>
  <si>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</si>
  <si>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</si>
  <si>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</si>
  <si>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</si>
  <si>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</si>
  <si>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</si>
  <si>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</si>
  <si>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</si>
  <si>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</si>
  <si>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</si>
  <si>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</si>
  <si>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</si>
  <si>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</si>
  <si>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</si>
  <si>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</si>
  <si>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</si>
  <si>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</si>
  <si>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</si>
  <si>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</si>
  <si>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</si>
  <si>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</si>
  <si>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</si>
  <si>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</si>
  <si>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</si>
  <si>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</si>
  <si>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</si>
  <si>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</si>
  <si>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</si>
  <si>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</si>
  <si>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</si>
  <si>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</si>
  <si>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</si>
  <si>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</si>
  <si>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</si>
  <si>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</si>
  <si>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</si>
  <si>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</si>
  <si>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</si>
  <si>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</si>
  <si>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</si>
  <si>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</si>
  <si>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</si>
  <si>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</si>
  <si>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</si>
  <si>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</si>
  <si>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</si>
  <si>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</si>
  <si>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</si>
  <si>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</si>
  <si>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</si>
  <si>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</si>
  <si>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</si>
  <si>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</si>
  <si>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</si>
  <si>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</si>
  <si>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</si>
  <si>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</si>
  <si>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</si>
  <si>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</si>
  <si>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</si>
  <si>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</si>
  <si>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</si>
  <si>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</si>
  <si>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</si>
  <si>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</si>
  <si>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</si>
  <si>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</si>
  <si>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</si>
  <si>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</si>
  <si>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</si>
  <si>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</si>
  <si>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</si>
  <si>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</si>
  <si>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</si>
  <si>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</si>
  <si>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</si>
  <si>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</si>
  <si>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</si>
  <si>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</si>
  <si>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</si>
  <si>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</si>
  <si>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</si>
  <si>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</si>
  <si>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</si>
  <si>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</si>
  <si>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</si>
  <si>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</si>
  <si>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</si>
  <si>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</si>
  <si>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</si>
  <si>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</si>
  <si>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</si>
  <si>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</si>
  <si>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</si>
  <si>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</si>
  <si>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</si>
  <si>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</si>
  <si>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</si>
  <si>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</si>
  <si>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</si>
  <si>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</si>
  <si>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</si>
  <si>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</si>
  <si>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</si>
  <si>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</si>
  <si>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</si>
  <si>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</si>
  <si>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</si>
  <si>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</si>
  <si>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</si>
  <si>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</si>
  <si>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</si>
  <si>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</si>
  <si>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</si>
  <si>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</si>
  <si>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</si>
  <si>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</si>
  <si>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</si>
  <si>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</si>
  <si>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</si>
  <si>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</si>
  <si>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</si>
  <si>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</si>
  <si>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</si>
  <si>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</si>
  <si>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</si>
  <si>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</si>
  <si>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</si>
  <si>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</si>
  <si>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</si>
  <si>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</si>
  <si>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</si>
  <si>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</si>
  <si>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</si>
  <si>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</si>
  <si>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</si>
  <si>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</si>
  <si>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</si>
  <si>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</si>
  <si>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</si>
  <si>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</si>
  <si>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</si>
  <si>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</si>
  <si>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</si>
  <si>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</si>
  <si>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</si>
  <si>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</si>
  <si>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</si>
  <si>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</si>
  <si>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</si>
  <si>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</si>
  <si>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</si>
  <si>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</si>
  <si>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</si>
  <si>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</si>
  <si>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</si>
  <si>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</si>
  <si>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</si>
  <si>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</si>
  <si>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</si>
  <si>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</si>
  <si>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</si>
  <si>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</si>
  <si>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</si>
  <si>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</si>
  <si>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</si>
  <si>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</si>
  <si>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</si>
  <si>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</si>
  <si>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</si>
  <si>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</si>
  <si>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</si>
  <si>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</si>
  <si>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</si>
  <si>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</si>
  <si>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</si>
  <si>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</si>
  <si>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</si>
  <si>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</si>
  <si>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</si>
  <si>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</si>
  <si>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</si>
  <si>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</si>
  <si>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</si>
  <si>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</si>
  <si>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</si>
  <si>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</si>
  <si>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</si>
  <si>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</si>
  <si>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</si>
  <si>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</si>
  <si>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</si>
  <si>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</si>
  <si>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</si>
  <si>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</si>
  <si>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</si>
  <si>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</si>
  <si>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</si>
  <si>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</si>
  <si>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</si>
  <si>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</si>
  <si>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</si>
  <si>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</si>
  <si>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</si>
  <si>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</si>
  <si>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</si>
  <si>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</si>
  <si>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</si>
  <si>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</si>
  <si>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</si>
  <si>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</si>
  <si>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</si>
  <si>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</si>
  <si>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</si>
  <si>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</si>
  <si>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</si>
  <si>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</si>
  <si>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</si>
  <si>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</si>
  <si>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</si>
  <si>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</si>
  <si>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</si>
  <si>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</si>
  <si>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</si>
  <si>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</si>
  <si>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</si>
  <si>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</si>
  <si>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</si>
  <si>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</si>
  <si>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</si>
  <si>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</si>
  <si>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</si>
  <si>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</si>
  <si>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</si>
  <si>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</si>
  <si>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</si>
  <si>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</si>
  <si>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</si>
  <si>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</si>
  <si>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</si>
  <si>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</si>
  <si>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</si>
  <si>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</si>
  <si>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</si>
  <si>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</si>
  <si>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</si>
  <si>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</si>
  <si>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</si>
  <si>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</si>
  <si>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</si>
  <si>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</si>
  <si>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</si>
  <si>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</si>
  <si>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</si>
  <si>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</si>
  <si>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</si>
  <si>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</si>
  <si>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</si>
  <si>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</si>
  <si>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</si>
  <si>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</si>
  <si>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</si>
  <si>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</si>
  <si>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</si>
  <si>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</si>
  <si>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</si>
  <si>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</si>
  <si>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</si>
  <si>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</si>
  <si>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</si>
  <si>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</si>
  <si>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</si>
  <si>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</si>
  <si>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</si>
  <si>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</si>
  <si>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</si>
  <si>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</si>
  <si>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</si>
  <si>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</si>
  <si>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</si>
  <si>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</si>
  <si>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</si>
  <si>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</si>
  <si>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</si>
  <si>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</si>
  <si>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</si>
  <si>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</si>
  <si>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</si>
  <si>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</si>
  <si>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</si>
  <si>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</si>
  <si>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</si>
  <si>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</si>
  <si>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</si>
  <si>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</si>
  <si>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</si>
  <si>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</si>
  <si>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</si>
  <si>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</si>
  <si>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</si>
  <si>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</si>
  <si>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</si>
  <si>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</si>
  <si>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</si>
  <si>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</si>
  <si>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</si>
  <si>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</si>
  <si>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</si>
  <si>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</si>
  <si>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</si>
  <si>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</si>
  <si>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</si>
  <si>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</si>
  <si>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</si>
  <si>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</si>
  <si>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</si>
  <si>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</si>
  <si>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</si>
  <si>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</si>
  <si>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</si>
  <si>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</si>
  <si>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</si>
  <si>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</si>
  <si>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</si>
  <si>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</si>
  <si>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</si>
  <si>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</si>
  <si>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</si>
  <si>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</si>
  <si>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</si>
  <si>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</si>
  <si>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</si>
  <si>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</si>
  <si>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</si>
  <si>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</si>
  <si>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</si>
  <si>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</si>
  <si>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</si>
  <si>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</si>
  <si>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</si>
  <si>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</si>
  <si>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</si>
  <si>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</si>
  <si>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</si>
  <si>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</si>
  <si>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</si>
  <si>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</si>
  <si>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</si>
  <si>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</si>
  <si>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</si>
  <si>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</si>
  <si>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</si>
  <si>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</si>
  <si>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</si>
  <si>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</si>
  <si>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</si>
  <si>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</si>
  <si>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</si>
  <si>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</si>
  <si>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</si>
  <si>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</si>
  <si>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</si>
  <si>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</si>
  <si>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</si>
  <si>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</si>
  <si>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</si>
  <si>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</si>
  <si>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</si>
  <si>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</si>
  <si>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</si>
  <si>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</si>
  <si>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</si>
  <si>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</si>
  <si>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</si>
  <si>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</si>
  <si>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</si>
  <si>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</si>
  <si>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</si>
  <si>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</si>
  <si>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</si>
  <si>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</si>
  <si>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</si>
  <si>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</si>
  <si>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</si>
  <si>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</si>
  <si>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</si>
  <si>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</si>
  <si>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</si>
  <si>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</si>
  <si>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</si>
  <si>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</si>
  <si>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</si>
  <si>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</si>
  <si>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</si>
  <si>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</si>
  <si>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</si>
  <si>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</si>
  <si>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</si>
  <si>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</si>
  <si>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</si>
  <si>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</si>
  <si>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</si>
  <si>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</si>
  <si>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</si>
  <si>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</si>
  <si>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</si>
  <si>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</si>
  <si>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</si>
  <si>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</si>
  <si>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</si>
  <si>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</si>
  <si>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</si>
  <si>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</si>
  <si>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</si>
  <si>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</si>
  <si>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</si>
  <si>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</si>
  <si>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</si>
  <si>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</si>
  <si>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</si>
  <si>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</si>
  <si>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</si>
  <si>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</si>
  <si>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</si>
  <si>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</si>
  <si>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</si>
  <si>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</si>
  <si>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</si>
  <si>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</si>
  <si>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</si>
  <si>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</si>
  <si>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</si>
  <si>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</si>
  <si>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</si>
  <si>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</si>
  <si>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</si>
  <si>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</si>
  <si>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</si>
  <si>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</si>
  <si>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</si>
  <si>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</si>
  <si>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</si>
  <si>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</si>
  <si>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</si>
  <si>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</si>
  <si>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</si>
  <si>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</si>
  <si>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</si>
  <si>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</si>
  <si>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</si>
  <si>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</si>
  <si>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</si>
  <si>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</si>
  <si>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</si>
  <si>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</si>
  <si>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</si>
  <si>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</si>
  <si>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</si>
  <si>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</si>
  <si>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</si>
  <si>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</si>
  <si>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</si>
  <si>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</si>
  <si>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</si>
  <si>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</si>
  <si>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</si>
  <si>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</si>
  <si>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</si>
  <si>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</si>
  <si>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</si>
  <si>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</si>
  <si>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</si>
  <si>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</si>
  <si>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</si>
  <si>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</si>
  <si>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</si>
  <si>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</si>
  <si>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</si>
  <si>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</si>
  <si>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</si>
  <si>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</si>
  <si>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</si>
  <si>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</si>
  <si>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</si>
  <si>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</si>
  <si>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</si>
  <si>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</si>
  <si>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</si>
  <si>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</si>
  <si>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</si>
  <si>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</si>
  <si>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</si>
  <si>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</si>
  <si>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</si>
  <si>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</si>
  <si>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</si>
  <si>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</si>
  <si>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</si>
  <si>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</si>
  <si>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</si>
  <si>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</si>
  <si>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</si>
  <si>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</si>
  <si>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</si>
  <si>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</si>
  <si>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</si>
  <si>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</si>
  <si>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</si>
  <si>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</si>
  <si>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</si>
  <si>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</si>
  <si>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</si>
  <si>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</si>
  <si>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</si>
  <si>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</si>
  <si>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</si>
  <si>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</si>
  <si>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</si>
  <si>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</si>
  <si>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</si>
  <si>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</si>
  <si>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</si>
  <si>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</si>
  <si>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</si>
  <si>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</si>
  <si>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</si>
  <si>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</si>
  <si>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</si>
  <si>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</si>
  <si>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</si>
  <si>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</si>
  <si>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</si>
  <si>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</si>
  <si>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</si>
  <si>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</si>
  <si>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</si>
  <si>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</si>
  <si>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</si>
  <si>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</si>
  <si>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</si>
  <si>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</si>
  <si>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</si>
  <si>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</si>
  <si>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</si>
  <si>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</si>
  <si>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</si>
  <si>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</si>
  <si>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</si>
  <si>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</si>
  <si>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</si>
  <si>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</si>
  <si>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</si>
  <si>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</si>
  <si>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</si>
  <si>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</si>
  <si>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</si>
  <si>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</si>
  <si>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</si>
  <si>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</si>
  <si>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</si>
  <si>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</si>
  <si>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</si>
  <si>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</si>
  <si>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</si>
  <si>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</si>
  <si>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</si>
  <si>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</si>
  <si>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</si>
  <si>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</si>
  <si>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</si>
  <si>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</si>
  <si>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</si>
  <si>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</si>
  <si>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</si>
  <si>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</si>
  <si>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</si>
  <si>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</si>
  <si>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</si>
  <si>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</si>
  <si>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</si>
  <si>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</si>
  <si>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</si>
  <si>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</si>
  <si>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</si>
  <si>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</si>
  <si>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</si>
  <si>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</si>
  <si>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</si>
  <si>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</si>
  <si>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</si>
  <si>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</si>
  <si>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</si>
  <si>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</si>
  <si>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</si>
  <si>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</si>
  <si>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</si>
  <si>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</si>
  <si>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</si>
  <si>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</si>
  <si>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</si>
  <si>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</si>
  <si>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</si>
  <si>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</si>
  <si>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</si>
  <si>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</si>
  <si>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</si>
  <si>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</si>
  <si>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</si>
  <si>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</si>
  <si>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</si>
  <si>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</si>
  <si>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</si>
  <si>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</si>
  <si>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</si>
  <si>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</si>
  <si>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</si>
  <si>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</si>
  <si>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</si>
  <si>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</si>
  <si>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</si>
  <si>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</si>
  <si>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</si>
  <si>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</si>
  <si>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</si>
  <si>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</si>
  <si>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</si>
  <si>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</si>
  <si>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</si>
  <si>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</si>
  <si>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</si>
  <si>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</si>
  <si>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</si>
  <si>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</si>
  <si>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</si>
  <si>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</si>
  <si>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</si>
  <si>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</si>
  <si>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</si>
  <si>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</si>
  <si>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</si>
  <si>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</si>
  <si>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</si>
  <si>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</si>
  <si>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</si>
  <si>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</si>
  <si>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</si>
  <si>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</si>
  <si>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</si>
  <si>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</si>
  <si>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</si>
  <si>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</si>
  <si>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</si>
  <si>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</si>
  <si>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</si>
  <si>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</si>
  <si>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</si>
  <si>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</si>
  <si>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</si>
  <si>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</si>
  <si>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</si>
  <si>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</si>
  <si>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</si>
  <si>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</si>
  <si>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</si>
  <si>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</si>
  <si>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</si>
  <si>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</si>
  <si>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</si>
  <si>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</si>
  <si>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</si>
  <si>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</si>
  <si>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</si>
  <si>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</si>
  <si>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</si>
  <si>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</si>
  <si>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</si>
  <si>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</si>
  <si>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</si>
  <si>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</si>
  <si>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</si>
  <si>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</si>
  <si>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</si>
  <si>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</si>
  <si>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</si>
  <si>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</si>
  <si>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</si>
  <si>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</si>
  <si>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</si>
  <si>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</si>
  <si>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</si>
  <si>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</si>
  <si>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</si>
  <si>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</si>
  <si>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</si>
  <si>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</si>
  <si>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</si>
  <si>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</si>
  <si>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</si>
  <si>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</si>
  <si>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</si>
  <si>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</si>
  <si>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</si>
  <si>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</si>
  <si>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</si>
  <si>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</si>
  <si>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</si>
  <si>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</si>
  <si>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</si>
  <si>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</si>
  <si>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</si>
  <si>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</si>
  <si>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</si>
  <si>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</si>
  <si>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</si>
  <si>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</si>
  <si>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</si>
  <si>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</si>
  <si>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</si>
  <si>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</si>
  <si>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</si>
  <si>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</si>
  <si>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</si>
  <si>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</si>
  <si>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</si>
  <si>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</si>
  <si>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</si>
  <si>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</si>
  <si>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</si>
  <si>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</si>
  <si>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</si>
  <si>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</si>
  <si>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</si>
  <si>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</si>
  <si>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</si>
  <si>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</si>
  <si>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</si>
  <si>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</si>
  <si>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</si>
  <si>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</si>
  <si>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</si>
  <si>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</si>
  <si>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</si>
  <si>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</si>
  <si>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</si>
  <si>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</si>
  <si>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</si>
  <si>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</si>
  <si>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</si>
  <si>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</si>
  <si>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</si>
  <si>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</si>
  <si>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</si>
  <si>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</si>
  <si>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</si>
  <si>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</si>
  <si>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</si>
  <si>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</si>
  <si>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</si>
  <si>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</si>
  <si>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</si>
  <si>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</si>
  <si>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</si>
  <si>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</si>
  <si>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</si>
  <si>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</si>
  <si>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</si>
  <si>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</si>
  <si>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</si>
  <si>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</si>
  <si>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</si>
  <si>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</si>
  <si>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</si>
  <si>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</si>
  <si>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</si>
  <si>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</si>
  <si>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</si>
  <si>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</si>
  <si>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</si>
  <si>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</si>
  <si>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</si>
  <si>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</si>
  <si>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</si>
  <si>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</si>
  <si>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</si>
  <si>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</si>
  <si>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</si>
  <si>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</si>
  <si>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</si>
  <si>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</si>
  <si>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</si>
  <si>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</si>
  <si>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</si>
  <si>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</si>
  <si>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</si>
  <si>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</si>
  <si>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</si>
  <si>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</si>
  <si>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</si>
  <si>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</si>
  <si>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</si>
  <si>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</si>
  <si>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</si>
  <si>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</si>
  <si>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</si>
  <si>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</si>
  <si>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</si>
  <si>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</si>
  <si>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</si>
  <si>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</si>
  <si>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</si>
  <si>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</si>
  <si>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</si>
  <si>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</si>
  <si>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</si>
  <si>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</si>
  <si>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</si>
  <si>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</si>
  <si>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</si>
  <si>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</si>
  <si>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</si>
  <si>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</si>
  <si>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</si>
  <si>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</si>
  <si>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</si>
  <si>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</si>
  <si>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</si>
  <si>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</si>
  <si>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</si>
  <si>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</si>
  <si>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</si>
  <si>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</si>
  <si>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</si>
  <si>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</si>
  <si>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</si>
  <si>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</si>
  <si>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</si>
  <si>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</si>
  <si>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</si>
  <si>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</si>
  <si>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</si>
  <si>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</si>
  <si>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</si>
  <si>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</si>
  <si>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</si>
  <si>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</si>
  <si>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</si>
  <si>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</si>
  <si>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</si>
  <si>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</si>
  <si>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</si>
  <si>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</si>
  <si>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</si>
  <si>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</si>
  <si>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</si>
  <si>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</si>
  <si>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</si>
  <si>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</si>
  <si>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</si>
  <si>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</si>
  <si>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</si>
  <si>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</si>
  <si>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</si>
  <si>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</si>
  <si>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</si>
  <si>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</si>
  <si>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</si>
  <si>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</si>
  <si>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</si>
  <si>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</si>
  <si>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</si>
  <si>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</si>
  <si>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</si>
  <si>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</si>
  <si>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</si>
  <si>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</si>
  <si>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</si>
  <si>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</si>
  <si>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</si>
  <si>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</si>
  <si>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</si>
  <si>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</si>
  <si>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</si>
  <si>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</si>
  <si>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</si>
  <si>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</si>
  <si>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</si>
  <si>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</si>
  <si>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</si>
  <si>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</si>
  <si>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</si>
  <si>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</si>
  <si>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</si>
  <si>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</si>
  <si>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</si>
  <si>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</si>
  <si>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</si>
  <si>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</si>
  <si>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</si>
  <si>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</si>
  <si>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</si>
  <si>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</si>
  <si>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</si>
  <si>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</si>
  <si>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</si>
  <si>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</si>
  <si>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</si>
  <si>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</si>
  <si>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</si>
  <si>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</si>
  <si>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</si>
  <si>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</si>
  <si>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</si>
  <si>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</si>
  <si>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</si>
  <si>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</si>
  <si>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</si>
  <si>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</si>
  <si>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</si>
  <si>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</si>
  <si>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</si>
  <si>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</si>
  <si>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</si>
  <si>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</si>
  <si>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</si>
  <si>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</si>
  <si>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</si>
  <si>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</si>
  <si>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</si>
  <si>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</si>
  <si>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</si>
  <si>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</si>
  <si>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</si>
  <si>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</si>
  <si>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</si>
  <si>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</si>
  <si>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</si>
  <si>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</si>
  <si>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</si>
  <si>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</si>
  <si>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</si>
  <si>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</si>
  <si>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</si>
  <si>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</si>
  <si>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</si>
  <si>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</si>
  <si>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</si>
  <si>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</si>
  <si>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</si>
  <si>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</si>
  <si>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</si>
  <si>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</si>
  <si>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</si>
  <si>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</si>
  <si>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</si>
  <si>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</si>
  <si>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</si>
  <si>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</si>
  <si>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</si>
  <si>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</si>
  <si>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</si>
  <si>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</si>
  <si>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</si>
  <si>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</si>
  <si>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</si>
  <si>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</si>
  <si>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</si>
  <si>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</si>
  <si>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</si>
  <si>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</si>
  <si>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</si>
  <si>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</si>
  <si>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</si>
  <si>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</si>
  <si>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</si>
  <si>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</si>
  <si>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</si>
  <si>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</si>
  <si>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</si>
  <si>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</si>
  <si>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</si>
  <si>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</si>
  <si>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</si>
  <si>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</si>
  <si>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</si>
  <si>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</si>
  <si>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</si>
  <si>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</si>
  <si>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</si>
  <si>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</si>
  <si>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</si>
  <si>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</si>
  <si>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</si>
  <si>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</si>
  <si>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</si>
  <si>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</si>
  <si>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</si>
  <si>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</si>
  <si>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</si>
  <si>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</si>
  <si>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</si>
  <si>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</si>
  <si>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</si>
  <si>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</si>
  <si>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</si>
  <si>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</si>
  <si>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</si>
  <si>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</si>
  <si>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</si>
  <si>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</si>
  <si>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</si>
  <si>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</si>
  <si>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</si>
  <si>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</si>
  <si>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</si>
  <si>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</si>
  <si>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</si>
  <si>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</si>
  <si>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</si>
  <si>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</si>
  <si>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</si>
  <si>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</si>
  <si>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</si>
  <si>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</si>
  <si>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</si>
  <si>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</si>
  <si>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</si>
  <si>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</si>
  <si>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</si>
  <si>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</si>
  <si>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</si>
  <si>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</si>
  <si>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</si>
  <si>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</si>
  <si>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</si>
  <si>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</si>
  <si>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</si>
  <si>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</si>
  <si>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</si>
  <si>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</si>
  <si>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</si>
  <si>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</si>
  <si>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</si>
  <si>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</si>
  <si>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</si>
  <si>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</si>
  <si>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</si>
  <si>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</si>
  <si>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</si>
  <si>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</si>
  <si>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</si>
  <si>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</si>
  <si>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</si>
  <si>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</si>
  <si>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</si>
  <si>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</si>
  <si>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</si>
  <si>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</si>
  <si>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</si>
  <si>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</si>
  <si>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</si>
  <si>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</si>
  <si>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</si>
  <si>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</si>
  <si>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</si>
  <si>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</si>
  <si>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</si>
  <si>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</si>
  <si>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</si>
  <si>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</si>
  <si>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</si>
  <si>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</si>
  <si>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</si>
  <si>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</si>
  <si>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</si>
  <si>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</si>
  <si>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</si>
  <si>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</si>
  <si>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</si>
  <si>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</si>
  <si>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</si>
  <si>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</si>
  <si>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</si>
  <si>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</si>
  <si>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</si>
  <si>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</si>
  <si>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</si>
  <si>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</si>
  <si>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</si>
  <si>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</si>
  <si>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</si>
  <si>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</si>
  <si>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</si>
  <si>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</si>
  <si>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</si>
  <si>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</si>
  <si>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</si>
  <si>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</si>
  <si>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</si>
  <si>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</si>
  <si>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</si>
  <si>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</si>
  <si>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</si>
  <si>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</si>
  <si>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</si>
  <si>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</si>
  <si>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</si>
  <si>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</si>
  <si>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</si>
  <si>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</si>
  <si>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</si>
  <si>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</si>
  <si>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</si>
  <si>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</si>
  <si>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</si>
  <si>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</si>
  <si>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</si>
  <si>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</si>
  <si>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</si>
  <si>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</si>
  <si>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</si>
  <si>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</si>
  <si>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</si>
  <si>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</si>
  <si>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</si>
  <si>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</si>
  <si>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</si>
  <si>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</si>
  <si>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</si>
  <si>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</si>
  <si>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</si>
  <si>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</si>
  <si>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</si>
  <si>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</si>
  <si>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</si>
  <si>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</si>
  <si>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</si>
  <si>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</si>
  <si>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</si>
  <si>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</si>
  <si>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</si>
  <si>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</si>
  <si>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</si>
  <si>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</si>
  <si>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</si>
  <si>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</si>
  <si>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</si>
  <si>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</si>
  <si>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</si>
  <si>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</si>
  <si>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</si>
  <si>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</si>
  <si>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</si>
  <si>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</si>
  <si>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</si>
  <si>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</si>
  <si>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</si>
  <si>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</si>
  <si>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</si>
  <si>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</si>
  <si>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</si>
  <si>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</si>
  <si>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</si>
  <si>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</si>
  <si>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</si>
  <si>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</si>
  <si>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</si>
  <si>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</si>
  <si>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</si>
  <si>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</si>
  <si>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</si>
  <si>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</si>
  <si>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</si>
  <si>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</si>
  <si>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</si>
  <si>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</si>
  <si>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</si>
  <si>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</si>
  <si>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</si>
  <si>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</si>
  <si>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</si>
  <si>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</si>
  <si>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</si>
  <si>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</si>
  <si>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</si>
  <si>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</si>
  <si>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</si>
  <si>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</si>
  <si>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</si>
  <si>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</si>
  <si>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</si>
  <si>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</si>
  <si>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</si>
  <si>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</si>
  <si>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</si>
  <si>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</si>
  <si>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</si>
  <si>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</si>
  <si>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</si>
  <si>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</si>
  <si>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</si>
  <si>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</si>
  <si>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</si>
  <si>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</si>
  <si>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</si>
  <si>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</si>
  <si>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</si>
  <si>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</si>
  <si>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</si>
  <si>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</si>
  <si>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</si>
  <si>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</si>
  <si>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</si>
  <si>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</si>
  <si>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</si>
  <si>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</si>
  <si>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</si>
  <si>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</si>
  <si>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</si>
  <si>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</si>
  <si>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</si>
  <si>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</si>
  <si>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</si>
  <si>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</si>
  <si>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</si>
  <si>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</si>
  <si>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</si>
  <si>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</si>
  <si>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</si>
  <si>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</si>
  <si>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</si>
  <si>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</si>
  <si>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</si>
  <si>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</si>
  <si>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</si>
  <si>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</si>
  <si>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</si>
  <si>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</si>
  <si>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</si>
  <si>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</si>
  <si>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</si>
  <si>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</si>
  <si>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</si>
  <si>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</si>
  <si>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</si>
  <si>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</si>
  <si>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</si>
  <si>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</si>
  <si>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</si>
  <si>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</si>
  <si>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</si>
  <si>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</si>
  <si>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</si>
  <si>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</si>
  <si>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</si>
  <si>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</si>
  <si>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</si>
  <si>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</si>
  <si>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</si>
  <si>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</si>
  <si>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</si>
  <si>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</si>
  <si>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</si>
  <si>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</si>
  <si>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</si>
  <si>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</si>
  <si>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</si>
  <si>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</si>
  <si>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</si>
  <si>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</si>
  <si>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</si>
  <si>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</si>
  <si>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</si>
  <si>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</si>
  <si>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</si>
  <si>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</si>
  <si>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</si>
  <si>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</si>
  <si>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</si>
  <si>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</si>
  <si>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</si>
  <si>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</si>
  <si>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</si>
  <si>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</si>
  <si>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</si>
  <si>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</si>
  <si>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</si>
  <si>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</si>
  <si>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</si>
  <si>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</si>
  <si>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</si>
  <si>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</si>
  <si>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</si>
  <si>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</si>
  <si>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</si>
  <si>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</si>
  <si>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</si>
  <si>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</si>
  <si>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</si>
  <si>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</si>
  <si>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</si>
  <si>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</si>
  <si>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</si>
  <si>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</si>
  <si>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</si>
  <si>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</si>
  <si>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</si>
  <si>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</si>
  <si>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</si>
  <si>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</si>
  <si>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</si>
  <si>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</si>
  <si>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</si>
  <si>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</si>
  <si>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</si>
  <si>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</si>
  <si>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</si>
  <si>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</si>
  <si>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</si>
  <si>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</si>
  <si>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</si>
  <si>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</si>
  <si>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</si>
  <si>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</si>
  <si>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</si>
  <si>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</si>
  <si>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</si>
  <si>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</si>
  <si>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</si>
  <si>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</si>
  <si>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</si>
  <si>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</si>
  <si>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</si>
  <si>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</si>
  <si>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</si>
  <si>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</si>
  <si>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</si>
  <si>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</si>
  <si>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</si>
  <si>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</si>
  <si>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</si>
  <si>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</si>
  <si>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</si>
  <si>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</si>
  <si>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</si>
  <si>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</si>
  <si>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</si>
  <si>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</si>
  <si>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</si>
  <si>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</si>
  <si>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</si>
  <si>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</si>
  <si>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</si>
  <si>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</si>
  <si>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</si>
  <si>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</si>
  <si>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</si>
  <si>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</si>
  <si>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</si>
  <si>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</si>
  <si>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</si>
  <si>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</si>
  <si>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</si>
  <si>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</si>
  <si>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</si>
  <si>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</si>
  <si>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</si>
  <si>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</si>
  <si>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</si>
  <si>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</si>
  <si>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</si>
  <si>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</si>
  <si>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</si>
  <si>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</si>
  <si>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</si>
  <si>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</si>
  <si>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</si>
  <si>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</si>
  <si>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</si>
  <si>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</si>
  <si>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</si>
  <si>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</si>
  <si>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</si>
  <si>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</si>
  <si>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</si>
  <si>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</si>
  <si>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</si>
  <si>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</si>
  <si>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</si>
  <si>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</si>
  <si>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</si>
  <si>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</si>
  <si>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</si>
  <si>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</si>
  <si>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</si>
  <si>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</si>
  <si>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</si>
  <si>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</si>
  <si>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</si>
  <si>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</si>
  <si>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</si>
  <si>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</si>
  <si>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</si>
  <si>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</si>
  <si>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</si>
  <si>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</si>
  <si>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</si>
  <si>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</si>
  <si>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</si>
  <si>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</si>
  <si>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</si>
  <si>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</si>
  <si>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</si>
  <si>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</si>
  <si>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</si>
  <si>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</si>
  <si>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</si>
  <si>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</si>
  <si>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</si>
  <si>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</si>
  <si>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</si>
  <si>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</si>
  <si>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</si>
  <si>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</si>
  <si>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</si>
  <si>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</si>
  <si>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</si>
  <si>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</si>
  <si>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</si>
  <si>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</si>
  <si>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</si>
  <si>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</si>
  <si>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</si>
  <si>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</si>
  <si>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</si>
  <si>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</si>
  <si>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</si>
  <si>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</si>
  <si>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</si>
  <si>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</si>
  <si>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</si>
  <si>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</si>
  <si>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</si>
  <si>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</si>
  <si>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</si>
  <si>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</si>
  <si>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</si>
  <si>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</si>
  <si>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</si>
  <si>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</si>
  <si>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</si>
  <si>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</si>
  <si>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</si>
  <si>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</si>
  <si>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</si>
  <si>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</si>
  <si>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</si>
  <si>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</si>
  <si>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</si>
  <si>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</si>
  <si>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</si>
  <si>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</si>
  <si>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</si>
  <si>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</si>
  <si>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</si>
  <si>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</si>
  <si>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</si>
  <si>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</si>
  <si>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</si>
  <si>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</si>
  <si>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</si>
  <si>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</si>
  <si>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</si>
  <si>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</si>
  <si>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</si>
  <si>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</si>
  <si>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</si>
  <si>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</si>
  <si>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</si>
  <si>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</si>
  <si>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</si>
  <si>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</si>
  <si>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</si>
  <si>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</si>
  <si>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</si>
  <si>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</si>
  <si>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</si>
  <si>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</si>
  <si>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</si>
  <si>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</si>
  <si>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</si>
  <si>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</si>
  <si>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</si>
  <si>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</si>
  <si>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</si>
  <si>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</si>
  <si>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</si>
  <si>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</si>
  <si>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</si>
  <si>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</si>
  <si>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</si>
  <si>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</si>
  <si>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</si>
  <si>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</si>
  <si>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</si>
  <si>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</si>
  <si>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</si>
  <si>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</si>
  <si>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</si>
  <si>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</si>
  <si>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</si>
  <si>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</si>
  <si>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</si>
  <si>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</si>
  <si>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</si>
  <si>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</si>
  <si>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</si>
  <si>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</si>
  <si>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</si>
  <si>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</si>
  <si>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</si>
  <si>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</si>
  <si>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</si>
  <si>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</si>
  <si>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</si>
  <si>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</si>
  <si>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</si>
  <si>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</si>
  <si>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</si>
  <si>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</si>
  <si>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</si>
  <si>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</si>
  <si>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</si>
  <si>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</si>
  <si>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</si>
  <si>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</si>
  <si>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</si>
  <si>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</si>
  <si>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</si>
  <si>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</si>
  <si>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</si>
  <si>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</si>
  <si>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</si>
  <si>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</si>
  <si>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</si>
  <si>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</si>
  <si>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</si>
  <si>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</si>
  <si>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</si>
  <si>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</si>
  <si>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</si>
  <si>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</si>
  <si>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</si>
  <si>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</si>
  <si>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</si>
  <si>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</si>
  <si>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</si>
  <si>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</si>
  <si>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</si>
  <si>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</si>
  <si>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</si>
  <si>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</si>
  <si>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</si>
  <si>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</si>
  <si>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</si>
  <si>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</si>
  <si>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</si>
  <si>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</si>
  <si>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</si>
  <si>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</si>
  <si>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</si>
  <si>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</si>
  <si>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</si>
  <si>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</si>
  <si>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</si>
  <si>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</si>
  <si>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</si>
  <si>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</si>
  <si>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</si>
  <si>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</si>
  <si>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</si>
  <si>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</si>
  <si>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</si>
  <si>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</si>
  <si>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</si>
  <si>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</si>
  <si>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</si>
  <si>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</si>
  <si>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</si>
  <si>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</si>
  <si>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</si>
  <si>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</si>
  <si>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</si>
  <si>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</si>
  <si>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</si>
  <si>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</si>
  <si>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</si>
  <si>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</si>
  <si>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</si>
  <si>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</si>
  <si>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</si>
  <si>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</si>
  <si>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</si>
  <si>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</si>
  <si>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</si>
  <si>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</si>
  <si>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</si>
  <si>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</si>
  <si>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</si>
  <si>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</si>
  <si>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</si>
  <si>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</si>
  <si>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</si>
  <si>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</si>
  <si>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</si>
  <si>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</si>
  <si>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</si>
  <si>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</si>
  <si>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</si>
  <si>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</si>
  <si>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</si>
  <si>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</si>
  <si>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</si>
  <si>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</si>
  <si>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</si>
  <si>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</si>
  <si>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</si>
  <si>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</si>
  <si>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</si>
  <si>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</si>
  <si>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</si>
  <si>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</si>
  <si>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</si>
  <si>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</si>
  <si>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</si>
  <si>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</si>
  <si>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</si>
  <si>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</si>
  <si>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</si>
  <si>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</si>
  <si>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</si>
  <si>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</si>
  <si>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</si>
  <si>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</si>
  <si>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</si>
  <si>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</si>
  <si>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</si>
  <si>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</si>
  <si>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</si>
  <si>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</si>
  <si>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</si>
  <si>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</si>
  <si>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</si>
  <si>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</si>
  <si>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</si>
  <si>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</si>
  <si>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</si>
  <si>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</si>
  <si>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</si>
  <si>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</si>
  <si>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</si>
  <si>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</si>
  <si>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</si>
  <si>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</si>
  <si>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</si>
  <si>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</si>
  <si>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</si>
  <si>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</si>
  <si>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</si>
  <si>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</si>
  <si>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</si>
  <si>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</si>
  <si>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</si>
  <si>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</si>
  <si>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</si>
  <si>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</si>
  <si>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</si>
  <si>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</si>
  <si>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</si>
  <si>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</si>
  <si>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</si>
  <si>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</si>
  <si>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</si>
  <si>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</si>
  <si>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</si>
  <si>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</si>
  <si>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</si>
  <si>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</si>
  <si>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</si>
  <si>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</si>
  <si>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</si>
  <si>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</si>
  <si>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</si>
  <si>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</si>
  <si>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</si>
  <si>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</si>
  <si>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</si>
  <si>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</si>
  <si>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</si>
  <si>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</si>
  <si>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</si>
  <si>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</si>
  <si>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</si>
  <si>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</si>
  <si>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</si>
  <si>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</si>
  <si>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</si>
  <si>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</si>
  <si>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</si>
  <si>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</si>
  <si>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</si>
  <si>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</si>
  <si>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</si>
  <si>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</si>
  <si>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</si>
  <si>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</si>
  <si>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</si>
  <si>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</si>
  <si>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</si>
  <si>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</si>
  <si>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</si>
  <si>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</si>
  <si>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</si>
  <si>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</si>
  <si>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</si>
  <si>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</si>
  <si>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</si>
  <si>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</si>
  <si>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</si>
  <si>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</si>
  <si>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</si>
  <si>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</si>
  <si>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</si>
  <si>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</si>
  <si>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</si>
  <si>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</si>
  <si>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</si>
  <si>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</si>
  <si>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</si>
  <si>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</si>
  <si>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</si>
  <si>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</si>
  <si>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</si>
  <si>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</si>
  <si>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</si>
  <si>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</si>
  <si>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</si>
  <si>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</si>
  <si>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</si>
  <si>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</si>
  <si>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</si>
  <si>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</si>
  <si>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</si>
  <si>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</si>
  <si>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</si>
  <si>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</si>
  <si>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</si>
  <si>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</si>
  <si>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</si>
  <si>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</si>
  <si>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</si>
  <si>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</si>
  <si>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</si>
  <si>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</si>
  <si>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</si>
  <si>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</si>
  <si>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</si>
  <si>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</si>
  <si>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</si>
  <si>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</si>
  <si>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</si>
  <si>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</si>
  <si>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</si>
  <si>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</si>
  <si>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</si>
  <si>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</si>
  <si>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</si>
  <si>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</si>
  <si>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</si>
  <si>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</si>
  <si>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</si>
  <si>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</si>
  <si>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</si>
  <si>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</si>
  <si>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</si>
  <si>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</si>
  <si>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</si>
  <si>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</si>
  <si>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</si>
  <si>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</si>
  <si>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</si>
  <si>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</si>
  <si>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</si>
  <si>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</si>
  <si>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</si>
  <si>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</si>
  <si>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</si>
  <si>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</si>
  <si>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</si>
  <si>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</si>
  <si>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</si>
  <si>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</si>
  <si>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</si>
  <si>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</si>
  <si>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</si>
  <si>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</si>
  <si>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</si>
  <si>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</si>
  <si>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</si>
  <si>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</si>
  <si>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</si>
  <si>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</si>
  <si>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</si>
  <si>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</si>
  <si>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</si>
  <si>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</si>
  <si>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</si>
  <si>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</si>
  <si>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</si>
  <si>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</si>
  <si>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</si>
  <si>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</si>
  <si>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</si>
  <si>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</si>
  <si>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</si>
  <si>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</si>
  <si>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</si>
  <si>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</si>
  <si>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</si>
  <si>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</si>
  <si>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</si>
  <si>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</si>
  <si>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</si>
  <si>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</si>
  <si>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</si>
  <si>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</si>
  <si>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</si>
  <si>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</si>
  <si>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</si>
  <si>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</si>
  <si>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</si>
  <si>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</si>
  <si>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</si>
  <si>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</si>
  <si>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</si>
  <si>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</si>
  <si>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</si>
  <si>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</si>
  <si>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</si>
  <si>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</si>
  <si>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</si>
  <si>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</si>
  <si>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</si>
  <si>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</si>
  <si>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</si>
  <si>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</si>
  <si>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</si>
  <si>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</si>
  <si>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</si>
  <si>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</si>
  <si>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</si>
  <si>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</si>
  <si>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</si>
  <si>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</si>
  <si>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</si>
  <si>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</si>
  <si>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</si>
  <si>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</si>
  <si>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</si>
  <si>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</si>
  <si>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</si>
  <si>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</si>
  <si>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</si>
  <si>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</si>
  <si>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</si>
  <si>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</si>
  <si>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</si>
  <si>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</si>
  <si>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</si>
  <si>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</si>
  <si>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</si>
  <si>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</si>
  <si>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</si>
  <si>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</si>
  <si>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</si>
  <si>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</si>
  <si>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</si>
  <si>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</si>
  <si>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</si>
  <si>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</si>
  <si>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</si>
  <si>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</si>
  <si>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</si>
  <si>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</si>
  <si>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</si>
  <si>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</si>
  <si>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</si>
  <si>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</si>
  <si>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</si>
  <si>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</si>
  <si>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</si>
  <si>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</si>
  <si>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</si>
  <si>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</si>
  <si>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</si>
  <si>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</si>
  <si>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</si>
  <si>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</si>
  <si>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</si>
  <si>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</si>
  <si>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</si>
  <si>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</si>
  <si>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</si>
  <si>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</si>
  <si>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</si>
  <si>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</si>
  <si>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</si>
  <si>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</si>
  <si>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</si>
  <si>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</si>
  <si>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</si>
  <si>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</si>
  <si>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</si>
  <si>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</si>
  <si>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</si>
  <si>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</si>
  <si>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</si>
  <si>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</si>
  <si>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</si>
  <si>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</si>
  <si>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</si>
  <si>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</si>
  <si>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</si>
  <si>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</si>
  <si>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</si>
  <si>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</si>
  <si>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</si>
  <si>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</si>
  <si>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</si>
  <si>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</si>
  <si>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</si>
  <si>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</si>
  <si>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</si>
  <si>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</si>
  <si>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</si>
  <si>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</si>
  <si>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</si>
  <si>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</si>
  <si>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</si>
  <si>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</si>
  <si>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</si>
  <si>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</si>
  <si>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</si>
  <si>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</si>
  <si>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</si>
  <si>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</si>
  <si>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</si>
  <si>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</si>
  <si>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</si>
  <si>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</si>
  <si>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</si>
  <si>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</si>
  <si>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</si>
  <si>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</si>
  <si>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</si>
  <si>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</si>
  <si>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</si>
  <si>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</si>
  <si>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</si>
  <si>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</si>
  <si>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</si>
  <si>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</si>
  <si>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</si>
  <si>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</si>
  <si>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</si>
  <si>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</si>
  <si>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</si>
  <si>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</si>
  <si>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</si>
  <si>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</si>
  <si>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</si>
  <si>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</si>
  <si>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</si>
  <si>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</si>
  <si>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</si>
  <si>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</si>
  <si>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</si>
  <si>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</si>
  <si>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</si>
  <si>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</si>
  <si>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</si>
  <si>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</si>
  <si>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</si>
  <si>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</si>
  <si>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</si>
  <si>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</si>
  <si>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</si>
  <si>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</si>
  <si>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</si>
  <si>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</si>
  <si>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</si>
  <si>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</si>
  <si>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</si>
  <si>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</si>
  <si>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</si>
  <si>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</si>
  <si>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</si>
  <si>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</si>
  <si>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</si>
  <si>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</si>
  <si>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</si>
  <si>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</si>
  <si>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</si>
  <si>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</si>
  <si>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</si>
  <si>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</si>
  <si>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</si>
  <si>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</si>
  <si>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</si>
  <si>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</si>
  <si>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</si>
  <si>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</si>
  <si>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</si>
  <si>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</si>
  <si>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</si>
  <si>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</si>
  <si>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</si>
  <si>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</si>
  <si>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</si>
  <si>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</si>
  <si>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</si>
  <si>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</si>
  <si>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</si>
  <si>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</si>
  <si>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</si>
  <si>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</si>
  <si>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</si>
  <si>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</si>
  <si>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</si>
  <si>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</si>
  <si>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</si>
  <si>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</si>
  <si>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</si>
  <si>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</si>
  <si>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</si>
  <si>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</si>
  <si>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</si>
  <si>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</si>
  <si>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</si>
  <si>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</si>
  <si>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</si>
  <si>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</si>
  <si>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</si>
  <si>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</si>
  <si>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</si>
  <si>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</si>
  <si>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</si>
  <si>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</si>
  <si>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</si>
  <si>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</si>
  <si>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</si>
  <si>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</si>
  <si>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</si>
  <si>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</si>
  <si>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</si>
  <si>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</si>
  <si>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</si>
  <si>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</si>
  <si>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</si>
  <si>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</si>
  <si>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</si>
  <si>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</si>
  <si>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</si>
  <si>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</si>
  <si>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</si>
  <si>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</si>
  <si>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</si>
  <si>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</si>
  <si>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</si>
  <si>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</si>
  <si>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</si>
  <si>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</si>
  <si>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</si>
  <si>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</si>
  <si>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</si>
  <si>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</si>
  <si>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</si>
  <si>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</si>
  <si>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</si>
  <si>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</si>
  <si>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</si>
  <si>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</si>
  <si>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</si>
  <si>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</si>
  <si>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</si>
  <si>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</si>
  <si>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</si>
  <si>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</si>
  <si>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</si>
  <si>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</si>
  <si>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</si>
  <si>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</si>
  <si>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</si>
  <si>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</si>
  <si>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</si>
  <si>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</si>
  <si>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</si>
  <si>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</si>
  <si>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</si>
  <si>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</si>
  <si>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</si>
  <si>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</si>
  <si>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</si>
  <si>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</si>
  <si>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</si>
  <si>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</si>
  <si>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</si>
  <si>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</si>
  <si>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</si>
  <si>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</si>
  <si>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</si>
  <si>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</si>
  <si>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</si>
  <si>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</si>
  <si>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</si>
  <si>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</si>
  <si>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</si>
  <si>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</si>
  <si>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</si>
  <si>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</si>
  <si>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</si>
  <si>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</si>
  <si>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</si>
  <si>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</si>
  <si>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</si>
  <si>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</si>
  <si>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</si>
  <si>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</si>
  <si>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</si>
  <si>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</si>
  <si>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</si>
  <si>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</si>
  <si>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</si>
  <si>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</si>
  <si>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</si>
  <si>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</si>
  <si>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</si>
  <si>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</si>
  <si>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</si>
  <si>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</si>
  <si>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</si>
  <si>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</si>
  <si>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</si>
  <si>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</si>
  <si>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</si>
  <si>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</si>
  <si>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</si>
  <si>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</si>
  <si>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</si>
  <si>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</si>
  <si>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</si>
  <si>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</si>
  <si>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</si>
  <si>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</si>
  <si>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</si>
  <si>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</si>
  <si>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</si>
  <si>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</si>
  <si>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</si>
  <si>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</si>
  <si>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</si>
  <si>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</si>
  <si>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</si>
  <si>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</si>
  <si>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</si>
  <si>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</si>
  <si>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</si>
  <si>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</si>
  <si>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</si>
  <si>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</si>
  <si>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</si>
  <si>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</si>
  <si>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</si>
  <si>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</si>
  <si>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</si>
  <si>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</si>
  <si>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</si>
  <si>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</si>
  <si>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</si>
  <si>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</si>
  <si>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</si>
  <si>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</si>
  <si>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</si>
  <si>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</si>
  <si>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</si>
  <si>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</si>
  <si>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</si>
  <si>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</si>
  <si>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</si>
  <si>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</si>
  <si>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</si>
  <si>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</si>
  <si>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</si>
  <si>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</si>
  <si>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</si>
  <si>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</si>
  <si>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</si>
  <si>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</si>
  <si>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</si>
  <si>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</si>
  <si>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</si>
  <si>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</si>
  <si>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</si>
  <si>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</si>
  <si>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</si>
  <si>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</si>
  <si>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</si>
  <si>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</si>
  <si>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</si>
  <si>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</si>
  <si>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</si>
  <si>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</si>
  <si>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</si>
  <si>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</si>
  <si>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</si>
  <si>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</si>
  <si>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</si>
  <si>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</si>
  <si>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</si>
  <si>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</si>
  <si>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</si>
  <si>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</si>
  <si>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</si>
  <si>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</si>
  <si>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</si>
  <si>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</si>
  <si>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</si>
  <si>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</si>
  <si>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</si>
  <si>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</si>
  <si>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</si>
  <si>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</si>
  <si>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</si>
  <si>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</si>
  <si>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</si>
  <si>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</si>
  <si>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</si>
  <si>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</si>
  <si>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</si>
  <si>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</si>
  <si>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</si>
  <si>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</si>
  <si>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</si>
  <si>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</si>
  <si>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</si>
  <si>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</si>
  <si>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</si>
  <si>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</si>
  <si>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</si>
  <si>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</si>
  <si>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</si>
  <si>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</si>
  <si>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</si>
  <si>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</si>
  <si>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</si>
  <si>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</si>
  <si>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</si>
  <si>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</si>
  <si>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</si>
  <si>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</si>
  <si>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</si>
  <si>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</si>
  <si>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</si>
  <si>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</si>
  <si>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</si>
  <si>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</si>
  <si>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</si>
  <si>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</si>
  <si>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</si>
  <si>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</si>
  <si>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</si>
  <si>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</si>
  <si>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</si>
  <si>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</si>
  <si>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</si>
  <si>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</si>
  <si>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</si>
  <si>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</si>
  <si>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</si>
  <si>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</si>
  <si>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</si>
  <si>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</si>
  <si>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</si>
  <si>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</si>
  <si>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</si>
  <si>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</si>
  <si>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</si>
  <si>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</si>
  <si>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</si>
  <si>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</si>
  <si>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</si>
  <si>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</si>
  <si>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</si>
  <si>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</si>
  <si>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</si>
  <si>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</si>
  <si>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</si>
  <si>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</si>
  <si>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</si>
  <si>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</si>
  <si>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</si>
  <si>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</si>
  <si>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</si>
  <si>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</si>
  <si>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</si>
  <si>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</si>
  <si>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</si>
  <si>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</si>
  <si>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</si>
  <si>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</si>
  <si>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</si>
  <si>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</si>
  <si>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</si>
  <si>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</si>
  <si>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</si>
  <si>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</si>
  <si>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</si>
  <si>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</si>
  <si>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</si>
  <si>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</si>
  <si>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</si>
  <si>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</si>
  <si>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</si>
  <si>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</si>
  <si>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</si>
  <si>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</si>
  <si>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</si>
  <si>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</si>
  <si>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</si>
  <si>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</si>
  <si>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</si>
  <si>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</si>
  <si>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</si>
  <si>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</si>
  <si>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</si>
  <si>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</si>
  <si>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</si>
  <si>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</si>
  <si>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</si>
  <si>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</si>
  <si>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</si>
  <si>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</si>
  <si>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</si>
  <si>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</si>
  <si>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</si>
  <si>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</si>
  <si>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</si>
  <si>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</si>
  <si>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</si>
  <si>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</si>
  <si>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</si>
  <si>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</si>
  <si>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</si>
  <si>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</si>
  <si>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</si>
  <si>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</si>
  <si>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</si>
  <si>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</si>
  <si>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</si>
  <si>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</si>
  <si>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</si>
  <si>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</si>
  <si>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</si>
  <si>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</si>
  <si>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</si>
  <si>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</si>
  <si>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</si>
  <si>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</si>
  <si>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</si>
  <si>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</si>
  <si>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</si>
  <si>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</si>
  <si>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</si>
  <si>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</si>
  <si>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</si>
  <si>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</si>
  <si>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</si>
  <si>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</si>
  <si>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</si>
  <si>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</si>
  <si>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</si>
  <si>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</si>
  <si>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</si>
  <si>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</si>
  <si>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</si>
  <si>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</si>
  <si>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</si>
  <si>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</si>
  <si>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</si>
  <si>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</si>
  <si>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</si>
  <si>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</si>
  <si>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</si>
  <si>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</si>
  <si>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</si>
  <si>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</si>
  <si>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</si>
  <si>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</si>
  <si>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</si>
  <si>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</si>
  <si>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</si>
  <si>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</si>
  <si>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</si>
  <si>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</si>
  <si>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</si>
  <si>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</si>
  <si>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</si>
  <si>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</si>
  <si>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</si>
  <si>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</si>
  <si>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</si>
  <si>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</si>
  <si>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</si>
  <si>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</si>
  <si>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</si>
  <si>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</si>
  <si>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</si>
  <si>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</si>
  <si>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</si>
  <si>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</si>
  <si>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</si>
  <si>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</si>
  <si>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</si>
  <si>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</si>
  <si>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</si>
  <si>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</si>
  <si>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</si>
  <si>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</si>
  <si>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</si>
  <si>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</si>
  <si>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</si>
  <si>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</si>
  <si>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</si>
  <si>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</si>
  <si>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</si>
  <si>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</si>
  <si>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</si>
  <si>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</si>
  <si>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</si>
  <si>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</si>
  <si>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</si>
  <si>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</si>
  <si>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</si>
  <si>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</si>
  <si>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</si>
  <si>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</si>
  <si>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</si>
  <si>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</si>
  <si>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</si>
  <si>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</si>
  <si>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</si>
  <si>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</si>
  <si>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</si>
  <si>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</si>
  <si>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</si>
  <si>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</si>
  <si>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</si>
  <si>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</si>
  <si>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</si>
  <si>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</si>
  <si>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</si>
  <si>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</si>
  <si>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</si>
  <si>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</si>
  <si>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</si>
  <si>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</si>
  <si>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</si>
  <si>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</si>
  <si>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</si>
  <si>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</si>
  <si>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</si>
  <si>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</si>
  <si>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</si>
  <si>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</si>
  <si>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</si>
  <si>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</si>
  <si>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</si>
  <si>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</si>
  <si>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</si>
  <si>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</si>
  <si>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</si>
  <si>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</si>
  <si>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</si>
  <si>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</si>
  <si>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</si>
  <si>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</si>
  <si>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</si>
  <si>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</si>
  <si>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</si>
  <si>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</si>
  <si>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</si>
  <si>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</si>
  <si>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</si>
  <si>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</si>
  <si>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</si>
  <si>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</si>
  <si>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</si>
  <si>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</si>
  <si>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</si>
  <si>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</si>
  <si>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</si>
  <si>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</si>
  <si>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</si>
  <si>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</si>
  <si>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</si>
  <si>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</si>
  <si>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</si>
  <si>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</si>
  <si>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</si>
  <si>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</si>
  <si>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</si>
  <si>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</si>
  <si>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</si>
  <si>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</si>
  <si>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</si>
  <si>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</si>
  <si>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</si>
  <si>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</si>
  <si>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</si>
  <si>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</si>
  <si>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</si>
  <si>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</si>
  <si>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</si>
  <si>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</si>
  <si>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</si>
  <si>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</si>
  <si>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</si>
  <si>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</si>
  <si>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</si>
  <si>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</si>
  <si>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</si>
  <si>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</si>
  <si>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</si>
  <si>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</si>
  <si>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</si>
  <si>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</si>
  <si>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</si>
  <si>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</si>
  <si>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</si>
  <si>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</si>
  <si>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</si>
  <si>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</si>
  <si>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</si>
  <si>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</si>
  <si>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</si>
  <si>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</si>
  <si>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</si>
  <si>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</si>
  <si>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</si>
  <si>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</si>
  <si>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</si>
  <si>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</si>
  <si>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</si>
  <si>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</si>
  <si>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</si>
  <si>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</si>
  <si>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</si>
  <si>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</si>
  <si>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</si>
  <si>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</si>
  <si>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</si>
  <si>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</si>
  <si>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</si>
  <si>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</si>
  <si>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</si>
  <si>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</si>
  <si>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</si>
  <si>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</si>
  <si>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</si>
  <si>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</si>
  <si>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</si>
  <si>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</si>
  <si>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</si>
  <si>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</si>
  <si>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</si>
  <si>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</si>
  <si>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</si>
  <si>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</si>
  <si>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</si>
  <si>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</si>
  <si>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</si>
  <si>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</si>
  <si>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</si>
  <si>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</si>
  <si>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</si>
  <si>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</si>
  <si>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</si>
  <si>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</si>
  <si>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</si>
  <si>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</si>
  <si>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</si>
  <si>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</si>
  <si>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</si>
  <si>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</si>
  <si>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</si>
  <si>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</si>
  <si>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</si>
  <si>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</si>
  <si>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</si>
  <si>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</si>
  <si>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</si>
  <si>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</si>
  <si>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</si>
  <si>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</si>
  <si>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</si>
  <si>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</si>
  <si>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</si>
  <si>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</si>
  <si>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</si>
  <si>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</si>
  <si>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</si>
  <si>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</si>
  <si>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</si>
  <si>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</si>
  <si>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</si>
  <si>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</si>
  <si>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</si>
  <si>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</si>
  <si>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</si>
  <si>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</si>
  <si>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</si>
  <si>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</si>
  <si>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</si>
  <si>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</si>
  <si>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</si>
  <si>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</si>
  <si>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</si>
  <si>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</si>
  <si>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</si>
  <si>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</si>
  <si>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</si>
  <si>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</si>
  <si>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</si>
  <si>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</si>
  <si>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</si>
  <si>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</si>
  <si>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</si>
  <si>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</si>
  <si>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</si>
  <si>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</si>
  <si>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</si>
  <si>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</si>
  <si>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</si>
  <si>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</si>
  <si>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</si>
  <si>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</si>
  <si>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</si>
  <si>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</si>
  <si>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</si>
  <si>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</si>
  <si>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</si>
  <si>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</si>
  <si>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</si>
  <si>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</si>
  <si>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</si>
  <si>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</si>
  <si>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</si>
  <si>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</si>
  <si>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</si>
  <si>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</si>
  <si>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</si>
  <si>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</si>
  <si>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</si>
  <si>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</si>
  <si>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</si>
  <si>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</si>
  <si>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</si>
  <si>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</si>
  <si>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</si>
  <si>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</si>
  <si>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</si>
  <si>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</si>
  <si>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</si>
  <si>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</si>
  <si>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</si>
  <si>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</si>
  <si>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</si>
  <si>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</si>
  <si>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</si>
  <si>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</si>
  <si>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</si>
  <si>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</si>
  <si>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</si>
  <si>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</si>
  <si>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</si>
  <si>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</si>
  <si>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</si>
  <si>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</si>
  <si>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</si>
  <si>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</si>
  <si>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</si>
  <si>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</si>
  <si>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</si>
  <si>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</si>
  <si>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</si>
  <si>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</si>
  <si>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</si>
  <si>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</si>
  <si>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</si>
  <si>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</si>
  <si>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</si>
  <si>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</si>
  <si>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</si>
  <si>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</si>
  <si>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</si>
  <si>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</si>
  <si>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</si>
  <si>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</si>
  <si>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</si>
  <si>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</si>
  <si>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</si>
  <si>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</si>
  <si>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</si>
  <si>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</si>
  <si>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</si>
  <si>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</si>
  <si>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</si>
  <si>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</si>
  <si>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</si>
  <si>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</si>
  <si>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</si>
  <si>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</si>
  <si>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</si>
  <si>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</si>
  <si>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</si>
  <si>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</si>
  <si>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</si>
  <si>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</si>
  <si>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</si>
  <si>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</si>
  <si>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</si>
  <si>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</si>
  <si>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</si>
  <si>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</si>
  <si>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</si>
  <si>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</si>
  <si>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</si>
  <si>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</si>
  <si>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</si>
  <si>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</si>
  <si>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</si>
  <si>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</si>
  <si>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</si>
  <si>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</si>
  <si>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</si>
  <si>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</si>
  <si>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</si>
  <si>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</si>
  <si>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</si>
  <si>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</si>
  <si>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</si>
  <si>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</si>
  <si>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</si>
  <si>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</si>
  <si>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</si>
  <si>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</si>
  <si>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</si>
  <si>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</si>
  <si>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</si>
  <si>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</si>
  <si>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</si>
  <si>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</si>
  <si>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</si>
  <si>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</si>
  <si>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</si>
  <si>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</si>
  <si>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</si>
  <si>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</si>
  <si>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</si>
  <si>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</si>
  <si>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</si>
  <si>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</si>
  <si>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</si>
  <si>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</si>
  <si>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</si>
  <si>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</si>
  <si>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</si>
  <si>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</si>
  <si>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</si>
  <si>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</si>
  <si>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</si>
  <si>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</si>
  <si>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</si>
  <si>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</si>
  <si>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</si>
  <si>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</si>
  <si>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</si>
  <si>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</si>
  <si>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</si>
  <si>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</si>
  <si>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</si>
  <si>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</si>
  <si>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</si>
  <si>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</si>
  <si>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</si>
  <si>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</si>
  <si>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</si>
  <si>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</si>
  <si>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</si>
  <si>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</si>
  <si>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</si>
  <si>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</si>
  <si>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</si>
  <si>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</si>
  <si>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</si>
  <si>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</si>
  <si>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</si>
  <si>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</si>
  <si>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</si>
  <si>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</si>
  <si>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</si>
  <si>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</si>
  <si>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</si>
  <si>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</si>
  <si>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</si>
  <si>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</si>
  <si>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</si>
  <si>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</si>
  <si>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</si>
  <si>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</si>
  <si>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</si>
  <si>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</si>
  <si>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</si>
  <si>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</si>
  <si>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</si>
  <si>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</si>
  <si>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</si>
  <si>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</si>
  <si>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</si>
  <si>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</si>
  <si>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</si>
  <si>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</si>
  <si>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</si>
  <si>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</si>
  <si>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</si>
  <si>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</si>
  <si>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</si>
  <si>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</si>
  <si>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</si>
  <si>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</si>
  <si>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</si>
  <si>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</si>
  <si>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</si>
  <si>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</si>
  <si>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</si>
  <si>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</si>
  <si>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</si>
  <si>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</si>
  <si>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</si>
  <si>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</si>
  <si>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</si>
  <si>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</si>
  <si>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</si>
  <si>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</si>
  <si>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</si>
  <si>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</si>
  <si>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</si>
  <si>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</si>
  <si>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</si>
  <si>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</si>
  <si>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</si>
  <si>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</si>
  <si>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</si>
  <si>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</si>
  <si>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</si>
  <si>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</si>
  <si>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</si>
  <si>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</si>
  <si>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</si>
  <si>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</si>
  <si>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</si>
  <si>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</si>
  <si>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</si>
  <si>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</si>
  <si>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</si>
  <si>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</si>
  <si>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</si>
  <si>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</si>
  <si>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</si>
  <si>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</si>
  <si>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</si>
  <si>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</si>
  <si>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</si>
  <si>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</si>
  <si>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</si>
  <si>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</si>
  <si>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</si>
  <si>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</si>
  <si>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</si>
  <si>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</si>
  <si>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</si>
  <si>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</si>
  <si>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</si>
  <si>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</si>
  <si>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</si>
  <si>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</si>
  <si>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</si>
  <si>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</si>
  <si>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</si>
  <si>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</si>
  <si>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</si>
  <si>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</si>
  <si>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</si>
  <si>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</si>
  <si>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</si>
  <si>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</si>
  <si>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</si>
  <si>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</si>
  <si>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</si>
  <si>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</si>
  <si>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</si>
  <si>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</si>
  <si>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</si>
  <si>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</si>
  <si>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</si>
  <si>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</si>
  <si>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</si>
  <si>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</si>
  <si>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</si>
  <si>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</si>
  <si>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</si>
  <si>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</si>
  <si>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</si>
  <si>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</si>
  <si>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</si>
  <si>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</si>
  <si>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</si>
  <si>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</si>
  <si>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</si>
  <si>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</si>
  <si>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</si>
  <si>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</si>
  <si>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</si>
  <si>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</si>
  <si>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</si>
  <si>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</si>
  <si>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</si>
  <si>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</si>
  <si>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</si>
  <si>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</si>
  <si>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</si>
  <si>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</si>
  <si>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</si>
  <si>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</si>
  <si>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</si>
  <si>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</si>
  <si>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</si>
  <si>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</si>
  <si>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</si>
  <si>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</si>
  <si>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</si>
  <si>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</si>
  <si>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</si>
  <si>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</si>
  <si>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</si>
  <si>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</si>
  <si>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</si>
  <si>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</si>
  <si>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</si>
  <si>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</si>
  <si>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</si>
  <si>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</si>
  <si>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</si>
  <si>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</si>
  <si>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</si>
  <si>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</si>
  <si>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</si>
  <si>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</si>
  <si>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</si>
  <si>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</si>
  <si>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</si>
  <si>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</si>
  <si>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</si>
  <si>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</si>
  <si>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</si>
  <si>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</si>
  <si>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</si>
  <si>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</si>
  <si>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</si>
  <si>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</si>
  <si>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</si>
  <si>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</si>
  <si>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</si>
  <si>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</si>
  <si>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</si>
  <si>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</si>
  <si>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</si>
  <si>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</si>
  <si>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</si>
  <si>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</si>
  <si>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</si>
  <si>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</si>
  <si>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</si>
  <si>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</si>
  <si>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</si>
  <si>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</si>
  <si>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</si>
  <si>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</si>
  <si>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</si>
  <si>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</si>
  <si>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</si>
  <si>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</si>
  <si>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</si>
  <si>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</si>
  <si>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</si>
  <si>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</si>
  <si>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</si>
  <si>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</si>
  <si>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</si>
  <si>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</si>
  <si>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</si>
  <si>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</si>
  <si>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</si>
  <si>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</si>
  <si>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</si>
  <si>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</si>
  <si>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</si>
  <si>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</si>
  <si>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</si>
  <si>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</si>
  <si>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</si>
  <si>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</si>
  <si>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</si>
  <si>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</si>
  <si>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</si>
  <si>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</si>
  <si>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</si>
  <si>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</si>
  <si>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</si>
  <si>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</si>
  <si>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</si>
  <si>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</si>
  <si>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</si>
  <si>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</si>
  <si>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</si>
  <si>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</si>
  <si>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</si>
  <si>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</si>
  <si>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</si>
  <si>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</si>
  <si>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</si>
  <si>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</si>
  <si>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</si>
  <si>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</si>
  <si>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</si>
  <si>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</si>
  <si>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</si>
  <si>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</si>
  <si>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</si>
  <si>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</si>
  <si>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</si>
  <si>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</si>
  <si>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</si>
  <si>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</si>
  <si>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</si>
  <si>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</si>
  <si>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</si>
  <si>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</si>
  <si>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</si>
  <si>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</si>
  <si>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</si>
  <si>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</si>
  <si>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</si>
  <si>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</si>
  <si>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</si>
  <si>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</si>
  <si>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</si>
  <si>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</si>
  <si>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</si>
  <si>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</si>
  <si>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</si>
  <si>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</si>
  <si>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</si>
  <si>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</si>
  <si>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</si>
  <si>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</si>
  <si>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</si>
  <si>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</si>
  <si>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</si>
  <si>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</si>
  <si>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</si>
  <si>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</si>
  <si>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</si>
  <si>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</si>
  <si>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</si>
  <si>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</si>
  <si>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</si>
  <si>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</si>
  <si>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</si>
  <si>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</si>
  <si>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</si>
  <si>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</si>
  <si>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</si>
  <si>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</si>
  <si>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</si>
  <si>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</si>
  <si>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</si>
  <si>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</si>
  <si>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</si>
  <si>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</si>
  <si>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</si>
  <si>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</si>
  <si>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</si>
  <si>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</si>
  <si>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</si>
  <si>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</si>
  <si>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</si>
  <si>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</si>
  <si>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</si>
  <si>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</si>
  <si>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</si>
  <si>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</si>
  <si>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</si>
  <si>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</si>
  <si>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</si>
  <si>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</si>
  <si>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</si>
  <si>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</si>
  <si>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</si>
  <si>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</si>
  <si>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</si>
  <si>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</si>
  <si>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</si>
  <si>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</si>
  <si>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</si>
  <si>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</si>
  <si>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</si>
  <si>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</si>
  <si>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</si>
  <si>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</si>
  <si>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</si>
  <si>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</si>
  <si>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</si>
  <si>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</si>
  <si>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</si>
  <si>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</si>
  <si>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</si>
  <si>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</si>
  <si>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</si>
  <si>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</si>
  <si>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</si>
  <si>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</si>
  <si>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</si>
  <si>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</si>
  <si>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</si>
  <si>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</si>
  <si>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</si>
  <si>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</si>
  <si>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</si>
  <si>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</si>
  <si>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</si>
  <si>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</si>
  <si>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</si>
  <si>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</si>
  <si>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</si>
  <si>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</si>
  <si>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</si>
  <si>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</si>
  <si>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</si>
  <si>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</si>
  <si>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</si>
  <si>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</si>
  <si>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</si>
  <si>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</si>
  <si>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</si>
  <si>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</si>
  <si>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</si>
  <si>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</si>
  <si>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</si>
  <si>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</si>
  <si>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</si>
  <si>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</si>
  <si>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</si>
  <si>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</si>
  <si>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</si>
  <si>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</si>
  <si>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</si>
  <si>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</si>
  <si>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</si>
  <si>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</si>
  <si>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</si>
  <si>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</si>
  <si>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</si>
  <si>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</si>
  <si>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</si>
  <si>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</si>
  <si>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</si>
  <si>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</si>
  <si>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</si>
  <si>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</si>
  <si>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</si>
  <si>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</si>
  <si>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</si>
  <si>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</si>
  <si>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</si>
  <si>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</si>
  <si>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</si>
  <si>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</si>
  <si>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</si>
  <si>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</si>
  <si>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</si>
  <si>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</si>
  <si>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</si>
  <si>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</si>
  <si>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</si>
  <si>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</si>
  <si>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</si>
  <si>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</si>
  <si>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</si>
  <si>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</si>
  <si>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</si>
  <si>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</si>
  <si>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</si>
  <si>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</si>
  <si>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</si>
  <si>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</si>
  <si>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</si>
  <si>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</si>
  <si>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</si>
  <si>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</si>
  <si>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</si>
  <si>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</si>
  <si>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</si>
  <si>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</si>
  <si>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</si>
  <si>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</si>
  <si>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</si>
  <si>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</si>
  <si>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</si>
  <si>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</si>
  <si>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</si>
  <si>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</si>
  <si>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</si>
  <si>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</si>
  <si>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</si>
  <si>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</si>
  <si>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</si>
  <si>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</si>
  <si>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</si>
  <si>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</si>
  <si>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</si>
  <si>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</si>
  <si>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</si>
  <si>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</si>
  <si>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</si>
  <si>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</si>
  <si>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</si>
  <si>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</si>
  <si>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</si>
  <si>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</si>
  <si>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</si>
  <si>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</si>
  <si>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</si>
  <si>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</si>
  <si>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</si>
  <si>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</si>
  <si>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</si>
  <si>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</si>
  <si>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</si>
  <si>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</si>
  <si>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</si>
  <si>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</si>
  <si>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</si>
  <si>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</si>
  <si>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</si>
  <si>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</si>
  <si>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</si>
  <si>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</si>
  <si>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</si>
  <si>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</si>
  <si>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</si>
  <si>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</si>
  <si>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</si>
  <si>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</si>
  <si>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</si>
  <si>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</si>
  <si>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</si>
  <si>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</si>
  <si>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</si>
  <si>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</si>
  <si>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</si>
  <si>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</si>
  <si>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</si>
  <si>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</si>
  <si>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</si>
  <si>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</si>
  <si>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</si>
  <si>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</si>
  <si>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</si>
  <si>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</si>
  <si>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</si>
  <si>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</si>
  <si>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</si>
  <si>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</si>
  <si>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</si>
  <si>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</si>
  <si>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</si>
  <si>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</si>
  <si>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</si>
  <si>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</si>
  <si>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</si>
  <si>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</si>
  <si>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</si>
  <si>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</si>
  <si>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</si>
  <si>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</si>
  <si>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</si>
  <si>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</si>
  <si>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</si>
  <si>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</si>
  <si>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</si>
  <si>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</si>
  <si>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</si>
  <si>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</si>
  <si>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</si>
  <si>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</si>
  <si>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</si>
  <si>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</si>
  <si>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</si>
  <si>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</si>
  <si>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</si>
  <si>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</si>
  <si>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</si>
  <si>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</si>
  <si>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</si>
  <si>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</si>
  <si>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</si>
  <si>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</si>
  <si>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</si>
  <si>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</si>
  <si>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</si>
  <si>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</si>
  <si>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</si>
  <si>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</si>
  <si>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</si>
  <si>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</si>
  <si>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</si>
  <si>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</si>
  <si>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</si>
  <si>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</si>
  <si>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</si>
  <si>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</si>
  <si>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</si>
  <si>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</si>
  <si>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</si>
  <si>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</si>
  <si>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</si>
  <si>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</si>
  <si>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</si>
  <si>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</si>
  <si>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</si>
  <si>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</si>
  <si>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</si>
  <si>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</si>
  <si>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</si>
  <si>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</si>
  <si>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</si>
  <si>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</si>
  <si>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</si>
  <si>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</si>
  <si>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</si>
  <si>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</si>
  <si>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</si>
  <si>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</si>
  <si>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</si>
  <si>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</si>
  <si>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</si>
  <si>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</si>
  <si>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</si>
  <si>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</si>
  <si>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</si>
  <si>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</si>
  <si>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</si>
  <si>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</si>
  <si>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</si>
  <si>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</si>
  <si>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</si>
  <si>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</si>
  <si>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</si>
  <si>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</si>
  <si>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</si>
  <si>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</si>
  <si>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</si>
  <si>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</si>
  <si>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</si>
  <si>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</si>
  <si>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</si>
  <si>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</si>
  <si>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</si>
  <si>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</si>
  <si>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</si>
  <si>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</si>
  <si>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</si>
  <si>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</si>
  <si>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</si>
  <si>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</si>
  <si>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</si>
  <si>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</si>
  <si>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</si>
  <si>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</si>
  <si>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</si>
  <si>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</si>
  <si>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</si>
  <si>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</si>
  <si>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</si>
  <si>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</si>
  <si>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</si>
  <si>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</si>
  <si>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</si>
  <si>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</si>
  <si>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</si>
  <si>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</si>
  <si>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</si>
  <si>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</si>
  <si>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</si>
  <si>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</si>
  <si>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</si>
  <si>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</si>
  <si>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</si>
  <si>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</si>
  <si>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</si>
  <si>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</si>
  <si>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</si>
  <si>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</si>
  <si>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</si>
  <si>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</si>
  <si>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</si>
  <si>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</si>
  <si>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</si>
  <si>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</si>
  <si>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</si>
  <si>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</si>
  <si>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</si>
  <si>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</si>
  <si>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</si>
  <si>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</si>
  <si>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</si>
  <si>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</si>
  <si>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</si>
  <si>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</si>
  <si>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</si>
  <si>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</si>
  <si>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</si>
  <si>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</si>
  <si>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</si>
  <si>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</si>
  <si>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</si>
  <si>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</si>
  <si>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</si>
  <si>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</si>
  <si>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</si>
  <si>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</si>
  <si>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</si>
  <si>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</si>
  <si>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</si>
  <si>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</si>
  <si>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</si>
  <si>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</si>
  <si>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</si>
  <si>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</si>
  <si>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</si>
  <si>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</si>
  <si>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</si>
  <si>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</si>
  <si>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</si>
  <si>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</si>
  <si>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</si>
  <si>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</si>
  <si>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</si>
  <si>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</si>
  <si>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</si>
  <si>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</si>
  <si>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</si>
  <si>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</si>
  <si>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</si>
  <si>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</si>
  <si>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</si>
  <si>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</si>
  <si>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</si>
  <si>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</si>
  <si>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</si>
  <si>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</si>
  <si>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</si>
  <si>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</si>
  <si>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</si>
  <si>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</si>
  <si>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</si>
  <si>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</si>
  <si>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</si>
  <si>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</si>
  <si>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</si>
  <si>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</si>
  <si>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</si>
  <si>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</si>
  <si>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</si>
  <si>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</si>
  <si>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</si>
  <si>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</si>
  <si>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</si>
  <si>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</si>
  <si>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</si>
  <si>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</si>
  <si>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</si>
  <si>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</si>
  <si>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</si>
  <si>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</si>
  <si>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</si>
  <si>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</si>
  <si>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</si>
  <si>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</si>
  <si>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</si>
  <si>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</si>
  <si>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</si>
  <si>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</si>
  <si>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</si>
  <si>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</si>
  <si>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</si>
  <si>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</si>
  <si>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</si>
  <si>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</si>
  <si>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</si>
  <si>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</si>
  <si>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</si>
  <si>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</si>
  <si>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</si>
  <si>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</si>
  <si>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</si>
  <si>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</si>
  <si>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</si>
  <si>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</si>
  <si>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</si>
  <si>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</si>
  <si>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</si>
  <si>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</si>
  <si>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</si>
  <si>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</si>
  <si>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</si>
  <si>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</si>
  <si>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</si>
  <si>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</si>
  <si>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</si>
  <si>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</si>
  <si>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</si>
  <si>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</si>
  <si>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</si>
  <si>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</si>
  <si>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</si>
  <si>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</si>
  <si>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</si>
  <si>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</si>
  <si>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</si>
  <si>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</si>
  <si>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</si>
  <si>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</si>
  <si>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</si>
  <si>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</si>
  <si>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</si>
  <si>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</si>
  <si>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</si>
  <si>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</si>
  <si>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</si>
  <si>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</si>
  <si>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</si>
  <si>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</si>
  <si>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</si>
  <si>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</si>
  <si>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</si>
  <si>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</si>
  <si>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</si>
  <si>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</si>
  <si>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</si>
  <si>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</si>
  <si>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</si>
  <si>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</si>
  <si>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</si>
  <si>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</si>
  <si>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</si>
  <si>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</si>
  <si>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</si>
  <si>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</si>
  <si>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</si>
  <si>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</si>
  <si>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</si>
  <si>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</si>
  <si>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</si>
  <si>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</si>
  <si>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</si>
  <si>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</si>
  <si>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</si>
  <si>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</si>
  <si>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</si>
  <si>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</si>
  <si>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</si>
  <si>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</si>
  <si>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</si>
  <si>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</si>
  <si>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</si>
  <si>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</si>
  <si>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</si>
  <si>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</si>
  <si>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</si>
  <si>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</si>
  <si>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</si>
  <si>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</si>
  <si>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</si>
  <si>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</si>
  <si>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</si>
  <si>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</si>
  <si>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</si>
  <si>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</si>
  <si>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</si>
  <si>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</si>
  <si>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</si>
  <si>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</si>
  <si>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</si>
  <si>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</si>
  <si>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</si>
  <si>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</si>
  <si>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</si>
  <si>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</si>
  <si>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</si>
  <si>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</si>
  <si>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</si>
  <si>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</si>
  <si>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</si>
  <si>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</si>
  <si>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</si>
  <si>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</si>
  <si>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</si>
  <si>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</si>
  <si>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</si>
  <si>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</si>
  <si>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</si>
  <si>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</si>
  <si>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</si>
  <si>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</si>
  <si>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</si>
  <si>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</si>
  <si>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</si>
  <si>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</si>
  <si>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</si>
  <si>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</si>
  <si>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</si>
  <si>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</si>
  <si>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</si>
  <si>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</si>
  <si>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</si>
  <si>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</si>
  <si>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</si>
  <si>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</si>
  <si>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</si>
  <si>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</si>
  <si>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</si>
  <si>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</si>
  <si>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</si>
  <si>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</si>
  <si>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</si>
  <si>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</si>
  <si>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</si>
  <si>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</si>
  <si>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</si>
  <si>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</si>
  <si>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</si>
  <si>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</si>
  <si>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</si>
  <si>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</si>
  <si>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</si>
  <si>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</si>
  <si>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</si>
  <si>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</si>
  <si>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</si>
  <si>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</si>
  <si>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</si>
  <si>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</si>
  <si>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</si>
  <si>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</si>
  <si>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</si>
  <si>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</si>
  <si>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</si>
  <si>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</si>
  <si>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</si>
  <si>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</si>
  <si>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</si>
  <si>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</si>
  <si>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</si>
  <si>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</si>
  <si>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</si>
  <si>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</si>
  <si>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</si>
  <si>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</si>
  <si>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</si>
  <si>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</si>
  <si>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</si>
  <si>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</si>
  <si>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</si>
  <si>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</si>
  <si>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</si>
  <si>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</si>
  <si>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</si>
  <si>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</si>
  <si>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</si>
  <si>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</si>
  <si>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</si>
  <si>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</si>
  <si>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</si>
  <si>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</si>
  <si>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</si>
  <si>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</si>
  <si>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</si>
  <si>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</si>
  <si>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</si>
  <si>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</si>
  <si>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</si>
  <si>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</si>
  <si>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</si>
  <si>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</si>
  <si>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</si>
  <si>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</si>
  <si>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</si>
  <si>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</si>
  <si>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</si>
  <si>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</si>
  <si>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</si>
  <si>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</si>
  <si>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</si>
  <si>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</si>
  <si>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</si>
  <si>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</si>
  <si>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</si>
  <si>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</si>
  <si>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</si>
  <si>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</si>
  <si>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</si>
  <si>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</si>
  <si>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</si>
  <si>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</si>
  <si>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</si>
  <si>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</si>
  <si>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</si>
  <si>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</si>
  <si>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</si>
  <si>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</si>
  <si>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</si>
  <si>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</si>
  <si>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</si>
  <si>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</si>
  <si>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</si>
  <si>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</si>
  <si>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</si>
  <si>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</si>
  <si>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</si>
  <si>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</si>
  <si>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</si>
  <si>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</si>
  <si>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</si>
  <si>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</si>
  <si>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</si>
  <si>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</si>
  <si>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</si>
  <si>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</si>
  <si>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</si>
  <si>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</si>
  <si>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</si>
  <si>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</si>
  <si>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</si>
  <si>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</si>
  <si>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</si>
  <si>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</si>
  <si>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</si>
  <si>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</si>
  <si>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</si>
  <si>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</si>
  <si>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</si>
  <si>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</si>
  <si>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</si>
  <si>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</si>
  <si>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</si>
  <si>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</si>
  <si>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</si>
  <si>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</si>
  <si>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</si>
  <si>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</si>
  <si>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</si>
  <si>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</si>
  <si>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</si>
  <si>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</si>
  <si>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</si>
  <si>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</si>
  <si>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</si>
  <si>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</si>
  <si>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</si>
  <si>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</si>
  <si>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</si>
  <si>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</si>
  <si>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</si>
  <si>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</si>
  <si>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</si>
  <si>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</si>
  <si>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</si>
  <si>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</si>
  <si>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</si>
  <si>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</si>
  <si>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</si>
  <si>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</si>
  <si>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</si>
  <si>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</si>
  <si>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</si>
  <si>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</si>
  <si>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</si>
  <si>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</si>
  <si>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</si>
  <si>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</si>
  <si>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</si>
  <si>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</si>
  <si>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</si>
  <si>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</si>
  <si>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</si>
  <si>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</si>
  <si>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</si>
  <si>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</si>
  <si>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</si>
  <si>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</si>
  <si>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</si>
  <si>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</si>
  <si>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</si>
  <si>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</si>
  <si>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</si>
  <si>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</si>
  <si>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</si>
  <si>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</si>
  <si>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</si>
  <si>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</si>
  <si>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</si>
  <si>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</si>
  <si>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</si>
  <si>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</si>
  <si>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</si>
  <si>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</si>
  <si>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</si>
  <si>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</si>
  <si>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</si>
  <si>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</si>
  <si>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</si>
  <si>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</si>
  <si>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</si>
  <si>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</si>
  <si>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</si>
  <si>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</si>
  <si>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</si>
  <si>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</si>
  <si>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</si>
  <si>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</si>
  <si>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</si>
  <si>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</si>
  <si>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</si>
  <si>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</si>
  <si>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</si>
  <si>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</si>
  <si>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</si>
  <si>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</si>
  <si>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</si>
  <si>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</si>
  <si>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</si>
  <si>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</si>
  <si>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</si>
  <si>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</si>
  <si>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</si>
  <si>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</si>
  <si>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</si>
  <si>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</si>
  <si>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</si>
  <si>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</si>
  <si>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</si>
  <si>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</si>
  <si>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</si>
  <si>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</si>
  <si>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</si>
  <si>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</si>
  <si>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</si>
  <si>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</si>
  <si>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</si>
  <si>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</si>
  <si>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</si>
  <si>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</si>
  <si>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</si>
  <si>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</si>
  <si>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</si>
  <si>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</si>
  <si>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</si>
  <si>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</si>
  <si>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</si>
  <si>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</si>
  <si>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</si>
  <si>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</si>
  <si>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</si>
  <si>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</si>
  <si>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</si>
  <si>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</si>
  <si>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</si>
  <si>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</si>
  <si>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</si>
  <si>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</si>
  <si>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</si>
  <si>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</si>
  <si>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</si>
  <si>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</si>
  <si>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</si>
  <si>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</si>
  <si>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</si>
  <si>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</si>
  <si>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</si>
  <si>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</si>
  <si>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</si>
  <si>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</si>
  <si>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</si>
  <si>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</si>
  <si>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</si>
  <si>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</si>
  <si>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</si>
  <si>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</si>
  <si>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</si>
  <si>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</si>
  <si>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</si>
  <si>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</si>
  <si>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</si>
  <si>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</si>
  <si>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</si>
  <si>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</si>
  <si>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</si>
  <si>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</si>
  <si>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</si>
  <si>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</si>
  <si>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</si>
  <si>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</si>
  <si>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</si>
  <si>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</si>
  <si>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</si>
  <si>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</si>
  <si>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</si>
  <si>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</si>
  <si>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</si>
  <si>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</si>
  <si>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</si>
  <si>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</si>
  <si>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</si>
  <si>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</si>
  <si>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</si>
  <si>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</si>
  <si>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</si>
  <si>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</si>
  <si>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</si>
  <si>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</si>
  <si>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</si>
  <si>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</si>
  <si>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</si>
  <si>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</si>
  <si>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</si>
  <si>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</si>
  <si>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</si>
  <si>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</si>
  <si>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</si>
  <si>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</si>
  <si>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</si>
  <si>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</si>
  <si>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</si>
  <si>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</si>
  <si>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</si>
  <si>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</si>
  <si>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</si>
  <si>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</si>
  <si>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</si>
  <si>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</si>
  <si>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</si>
  <si>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</si>
  <si>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</si>
  <si>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</si>
  <si>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</si>
  <si>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</si>
  <si>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</si>
  <si>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</si>
  <si>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</si>
  <si>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</si>
  <si>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</si>
  <si>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</si>
  <si>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</si>
  <si>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</si>
  <si>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</si>
  <si>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</si>
  <si>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</si>
  <si>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</si>
  <si>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</si>
  <si>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</si>
  <si>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</si>
  <si>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</si>
  <si>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</si>
  <si>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</si>
  <si>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</si>
  <si>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</si>
  <si>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</si>
  <si>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</si>
  <si>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</si>
  <si>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</si>
  <si>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</si>
  <si>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</si>
  <si>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</si>
  <si>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</si>
  <si>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</si>
  <si>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</si>
  <si>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</si>
  <si>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</si>
  <si>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</si>
  <si>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</si>
  <si>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</si>
  <si>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</si>
  <si>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</si>
  <si>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</si>
  <si>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</si>
  <si>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</si>
  <si>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</si>
  <si>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</si>
  <si>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</si>
  <si>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</si>
  <si>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</si>
  <si>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</si>
  <si>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</si>
  <si>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</si>
  <si>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</si>
  <si>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</si>
  <si>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</si>
  <si>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</si>
  <si>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</si>
  <si>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</si>
  <si>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</si>
  <si>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</si>
  <si>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</si>
  <si>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</si>
  <si>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</si>
  <si>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</si>
  <si>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</si>
  <si>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</si>
  <si>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</si>
  <si>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</si>
  <si>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</si>
  <si>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</si>
  <si>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</si>
  <si>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</si>
  <si>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</si>
  <si>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</si>
  <si>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</si>
  <si>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</si>
  <si>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</si>
  <si>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</si>
  <si>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</si>
  <si>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</si>
  <si>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</si>
  <si>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</si>
  <si>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</si>
  <si>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</si>
  <si>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</si>
  <si>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</si>
  <si>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</si>
  <si>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</si>
  <si>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</si>
  <si>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</si>
  <si>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</si>
  <si>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</si>
  <si>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</si>
  <si>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</si>
  <si>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</si>
  <si>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</si>
  <si>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</si>
  <si>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</si>
  <si>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</si>
  <si>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</si>
  <si>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</si>
  <si>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</si>
  <si>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</si>
  <si>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</si>
  <si>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</si>
  <si>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</si>
  <si>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</si>
  <si>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</si>
  <si>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</si>
  <si>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</si>
  <si>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</si>
  <si>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</si>
  <si>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</si>
  <si>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</si>
  <si>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</si>
  <si>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</si>
  <si>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</si>
  <si>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</si>
  <si>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</si>
  <si>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</si>
  <si>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</si>
  <si>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</si>
  <si>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</si>
  <si>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</si>
  <si>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</si>
  <si>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</si>
  <si>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</si>
  <si>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</si>
  <si>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</si>
  <si>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</si>
  <si>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</si>
  <si>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</si>
  <si>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</si>
  <si>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</si>
  <si>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</si>
  <si>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</si>
  <si>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</si>
  <si>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</si>
  <si>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</si>
  <si>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</si>
  <si>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</si>
  <si>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</si>
  <si>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</si>
  <si>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</si>
  <si>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</si>
  <si>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</si>
  <si>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</si>
  <si>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</si>
  <si>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</si>
  <si>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</si>
  <si>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</si>
  <si>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</si>
  <si>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</si>
  <si>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</si>
  <si>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</si>
  <si>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</si>
  <si>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</si>
  <si>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</si>
  <si>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</si>
  <si>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</si>
  <si>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</si>
  <si>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</si>
  <si>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</si>
  <si>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</si>
  <si>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</si>
  <si>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</si>
  <si>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</si>
  <si>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</si>
  <si>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</si>
  <si>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</si>
  <si>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</si>
  <si>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</si>
  <si>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</si>
  <si>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</si>
  <si>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</si>
  <si>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</si>
  <si>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</si>
  <si>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</si>
  <si>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</si>
  <si>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</si>
  <si>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</si>
  <si>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</si>
  <si>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</si>
  <si>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</si>
  <si>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</si>
  <si>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</si>
  <si>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</si>
  <si>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</si>
  <si>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</si>
  <si>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</si>
  <si>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</si>
  <si>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</si>
  <si>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</si>
  <si>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</si>
  <si>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</si>
  <si>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</si>
  <si>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</si>
  <si>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</si>
  <si>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</si>
  <si>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</si>
  <si>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</si>
  <si>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</si>
  <si>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</si>
  <si>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</si>
  <si>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</si>
  <si>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</si>
  <si>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</si>
  <si>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</si>
  <si>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</si>
  <si>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</si>
  <si>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</si>
  <si>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</si>
  <si>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</si>
  <si>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</si>
  <si>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</si>
  <si>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</si>
  <si>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</si>
  <si>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</si>
  <si>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</si>
  <si>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</si>
  <si>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</si>
  <si>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</si>
  <si>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</si>
  <si>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</si>
  <si>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</si>
  <si>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</si>
  <si>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</si>
  <si>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</si>
  <si>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</si>
  <si>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</si>
  <si>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</si>
  <si>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</si>
  <si>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</si>
  <si>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</si>
  <si>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</si>
  <si>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</si>
  <si>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</si>
  <si>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</si>
  <si>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</si>
  <si>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</si>
  <si>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</si>
  <si>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</si>
  <si>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</si>
  <si>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</si>
  <si>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</si>
  <si>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</si>
  <si>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</si>
  <si>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</si>
  <si>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</si>
  <si>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</si>
  <si>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</si>
  <si>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</si>
  <si>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</si>
  <si>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</si>
  <si>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</si>
  <si>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</si>
  <si>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</si>
  <si>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</si>
  <si>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</si>
  <si>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</si>
  <si>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</si>
  <si>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</si>
  <si>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</si>
  <si>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</si>
  <si>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</si>
  <si>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</si>
  <si>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</si>
  <si>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</si>
  <si>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</si>
  <si>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</si>
  <si>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</si>
  <si>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</si>
  <si>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</si>
  <si>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</si>
  <si>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</si>
  <si>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</si>
  <si>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</si>
  <si>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</si>
  <si>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</si>
  <si>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</si>
  <si>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</si>
  <si>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</si>
  <si>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</si>
  <si>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</si>
  <si>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</si>
  <si>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</si>
  <si>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</si>
  <si>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</si>
  <si>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</si>
  <si>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</si>
  <si>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</si>
  <si>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</si>
  <si>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</si>
  <si>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</si>
  <si>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</si>
  <si>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</si>
  <si>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</si>
  <si>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</si>
  <si>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</si>
  <si>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</si>
  <si>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</si>
  <si>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</si>
  <si>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</si>
  <si>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</si>
  <si>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</si>
  <si>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</si>
  <si>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</si>
  <si>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</si>
  <si>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</si>
  <si>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</si>
  <si>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</si>
  <si>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</si>
  <si>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</si>
  <si>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</si>
  <si>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</si>
  <si>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</si>
  <si>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</si>
  <si>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</si>
  <si>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</si>
  <si>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</si>
  <si>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</si>
  <si>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</si>
  <si>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</si>
  <si>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</si>
  <si>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</si>
  <si>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</si>
  <si>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</si>
  <si>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</si>
  <si>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</si>
  <si>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</si>
  <si>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</si>
  <si>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</si>
  <si>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</si>
  <si>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</si>
  <si>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</si>
  <si>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</si>
  <si>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</si>
  <si>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</si>
  <si>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</si>
  <si>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</si>
  <si>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</si>
  <si>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</si>
  <si>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</si>
  <si>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</si>
  <si>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</si>
  <si>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</si>
  <si>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</si>
  <si>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</si>
  <si>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</si>
  <si>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</si>
  <si>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</si>
  <si>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</si>
  <si>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</si>
  <si>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</si>
  <si>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</si>
  <si>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</si>
  <si>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</si>
  <si>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</si>
  <si>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</si>
  <si>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</si>
  <si>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</si>
  <si>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</si>
  <si>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</si>
  <si>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</si>
  <si>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</si>
  <si>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</si>
  <si>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</si>
  <si>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</si>
  <si>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</si>
  <si>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</si>
  <si>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</si>
  <si>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</si>
  <si>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</si>
  <si>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</si>
  <si>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</si>
  <si>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</si>
  <si>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</si>
  <si>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</si>
  <si>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</si>
  <si>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</si>
  <si>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</si>
  <si>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</si>
  <si>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</si>
  <si>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</si>
  <si>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</si>
  <si>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</si>
  <si>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</si>
  <si>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</si>
  <si>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</si>
  <si>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</si>
  <si>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</si>
  <si>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</si>
  <si>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</si>
  <si>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</si>
  <si>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</si>
  <si>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</si>
  <si>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</si>
  <si>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</si>
  <si>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</si>
  <si>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</si>
  <si>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</si>
  <si>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</si>
  <si>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</si>
  <si>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</si>
  <si>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</si>
  <si>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</si>
  <si>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</si>
  <si>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</si>
  <si>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</si>
  <si>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</si>
  <si>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</si>
  <si>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</si>
  <si>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</si>
  <si>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</si>
  <si>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</si>
  <si>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</si>
  <si>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</si>
  <si>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</si>
  <si>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</si>
  <si>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</si>
  <si>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</si>
  <si>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</si>
  <si>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</si>
  <si>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</si>
  <si>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</si>
  <si>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</si>
  <si>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</si>
  <si>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</si>
  <si>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</si>
  <si>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</si>
  <si>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</si>
  <si>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</si>
  <si>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</si>
  <si>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</si>
  <si>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</si>
  <si>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</si>
  <si>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</si>
  <si>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</si>
  <si>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</si>
  <si>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</si>
  <si>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</si>
  <si>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</si>
  <si>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</si>
  <si>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</si>
  <si>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</si>
  <si>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</si>
  <si>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</si>
  <si>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</si>
  <si>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</si>
  <si>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</si>
  <si>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</si>
  <si>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</si>
  <si>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</si>
  <si>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</si>
  <si>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</si>
  <si>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</si>
  <si>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</si>
  <si>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</si>
  <si>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</si>
  <si>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</si>
  <si>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</si>
  <si>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</si>
  <si>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</si>
  <si>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</si>
  <si>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</si>
  <si>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</si>
  <si>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</si>
  <si>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</si>
  <si>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</si>
  <si>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</si>
  <si>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</si>
  <si>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</si>
  <si>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</si>
  <si>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</si>
  <si>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</si>
  <si>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</si>
  <si>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</si>
  <si>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</si>
  <si>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</si>
  <si>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</si>
  <si>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</si>
  <si>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</si>
  <si>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</si>
  <si>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</si>
  <si>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</si>
  <si>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</si>
  <si>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</si>
  <si>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</si>
  <si>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</si>
  <si>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</si>
  <si>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</si>
  <si>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</si>
  <si>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</si>
  <si>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</si>
  <si>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</si>
  <si>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</si>
  <si>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</si>
  <si>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</si>
  <si>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</si>
  <si>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</si>
  <si>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</si>
  <si>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</si>
  <si>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</si>
  <si>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</si>
  <si>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</si>
  <si>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</si>
  <si>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</si>
  <si>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</si>
  <si>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</si>
  <si>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</si>
  <si>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</si>
  <si>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</si>
  <si>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</si>
  <si>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</si>
  <si>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</si>
  <si>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</si>
  <si>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</si>
  <si>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</si>
  <si>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</si>
  <si>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</si>
  <si>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</si>
  <si>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</si>
  <si>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</si>
  <si>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</si>
  <si>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</si>
  <si>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</si>
  <si>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</si>
  <si>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</si>
  <si>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</si>
  <si>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</si>
  <si>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</si>
  <si>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</si>
  <si>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</si>
  <si>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</si>
  <si>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</si>
  <si>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</si>
  <si>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</si>
  <si>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</si>
  <si>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</si>
  <si>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</si>
  <si>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</si>
  <si>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</si>
  <si>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</si>
  <si>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</si>
  <si>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</si>
  <si>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</si>
  <si>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</si>
  <si>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</si>
  <si>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</si>
  <si>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</si>
  <si>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</si>
  <si>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</si>
  <si>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</si>
  <si>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</si>
  <si>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</si>
  <si>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</si>
  <si>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</si>
  <si>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</si>
  <si>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</si>
  <si>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</si>
  <si>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</si>
  <si>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</si>
  <si>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</si>
  <si>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</si>
  <si>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</si>
  <si>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</si>
  <si>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</si>
  <si>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</si>
  <si>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</si>
  <si>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</si>
  <si>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</si>
  <si>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</si>
  <si>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</si>
  <si>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</si>
  <si>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</si>
  <si>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</si>
  <si>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</si>
  <si>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</si>
  <si>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</si>
  <si>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</si>
  <si>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</si>
  <si>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</si>
  <si>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</si>
  <si>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</si>
  <si>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</si>
  <si>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</si>
  <si>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</si>
  <si>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</si>
  <si>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</si>
  <si>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</si>
  <si>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</si>
  <si>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</si>
  <si>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</si>
  <si>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</si>
  <si>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</si>
  <si>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</si>
  <si>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</si>
  <si>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</si>
  <si>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</si>
  <si>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</si>
  <si>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</si>
  <si>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</si>
  <si>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</si>
  <si>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</si>
  <si>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</si>
  <si>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</si>
  <si>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</si>
  <si>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</si>
  <si>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</si>
  <si>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</si>
  <si>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</si>
  <si>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</si>
  <si>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</si>
  <si>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</si>
  <si>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</si>
  <si>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</si>
  <si>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</si>
  <si>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</si>
  <si>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</si>
  <si>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</si>
  <si>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</si>
  <si>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</si>
  <si>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</si>
  <si>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</si>
  <si>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</si>
  <si>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</si>
  <si>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</si>
  <si>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</si>
  <si>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</si>
  <si>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</si>
  <si>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</si>
  <si>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</si>
  <si>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</si>
  <si>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</si>
  <si>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</si>
  <si>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</si>
  <si>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</si>
  <si>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</si>
  <si>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</si>
  <si>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</si>
  <si>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</si>
  <si>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</si>
  <si>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</si>
  <si>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</si>
  <si>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</si>
  <si>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</si>
  <si>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</si>
  <si>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</si>
  <si>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</si>
  <si>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</si>
  <si>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</si>
  <si>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</si>
  <si>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</si>
  <si>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</si>
  <si>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</si>
  <si>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</si>
  <si>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</si>
  <si>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</si>
  <si>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</si>
  <si>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</si>
  <si>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</si>
  <si>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</si>
  <si>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</si>
  <si>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</si>
  <si>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</si>
  <si>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</si>
  <si>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</si>
  <si>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</si>
  <si>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</si>
  <si>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</si>
  <si>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</si>
  <si>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</si>
  <si>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</si>
  <si>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</si>
  <si>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</si>
  <si>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</si>
  <si>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</si>
  <si>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</si>
  <si>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</si>
  <si>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</si>
  <si>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</si>
  <si>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</si>
  <si>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</si>
  <si>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</si>
  <si>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</si>
  <si>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</si>
  <si>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</si>
  <si>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</si>
  <si>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</si>
  <si>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</si>
  <si>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</si>
  <si>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</si>
  <si>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</si>
  <si>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</si>
  <si>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</si>
  <si>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</si>
  <si>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</si>
  <si>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</si>
  <si>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</si>
  <si>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</si>
  <si>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</si>
  <si>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</si>
  <si>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</si>
  <si>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</si>
  <si>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</si>
  <si>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</si>
  <si>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</si>
  <si>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</si>
  <si>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</si>
  <si>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</si>
  <si>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</si>
  <si>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</si>
  <si>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</si>
  <si>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</si>
  <si>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</si>
  <si>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</si>
  <si>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</si>
  <si>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</si>
  <si>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</si>
  <si>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</si>
  <si>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</si>
  <si>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</si>
  <si>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</si>
  <si>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</si>
  <si>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</si>
  <si>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</si>
  <si>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</si>
  <si>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</si>
  <si>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</si>
  <si>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</si>
  <si>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</si>
  <si>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</si>
  <si>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</si>
  <si>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</si>
  <si>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</si>
  <si>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</si>
  <si>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</si>
  <si>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</si>
  <si>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</si>
  <si>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</si>
  <si>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</si>
  <si>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</si>
  <si>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</si>
  <si>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</si>
  <si>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</si>
  <si>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</si>
  <si>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</si>
  <si>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</si>
  <si>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</si>
  <si>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</si>
  <si>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</si>
  <si>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</si>
  <si>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</si>
  <si>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</si>
  <si>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</si>
  <si>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</si>
  <si>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</si>
  <si>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</si>
  <si>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</si>
  <si>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</si>
  <si>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</si>
  <si>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</si>
  <si>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</si>
  <si>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</si>
  <si>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</si>
  <si>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</si>
  <si>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</si>
  <si>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</si>
  <si>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</si>
  <si>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</si>
  <si>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</si>
  <si>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</si>
  <si>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</si>
  <si>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</si>
  <si>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</si>
  <si>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</si>
  <si>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</si>
  <si>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</si>
  <si>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</si>
  <si>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</si>
  <si>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</si>
  <si>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</si>
  <si>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</si>
  <si>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</si>
  <si>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</si>
  <si>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</si>
  <si>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</si>
  <si>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</si>
  <si>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</si>
  <si>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</si>
  <si>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</si>
  <si>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</si>
  <si>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</si>
  <si>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</si>
  <si>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</si>
  <si>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</si>
  <si>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</si>
  <si>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</si>
  <si>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</si>
  <si>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</si>
  <si>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</si>
  <si>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</si>
  <si>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</si>
  <si>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</si>
  <si>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</si>
  <si>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</si>
  <si>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</si>
  <si>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</si>
  <si>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</si>
  <si>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</si>
  <si>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</si>
  <si>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</si>
  <si>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</si>
  <si>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</si>
  <si>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</si>
  <si>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</si>
  <si>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</si>
  <si>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</si>
  <si>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</si>
  <si>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</si>
  <si>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</si>
  <si>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</si>
  <si>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</si>
  <si>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</si>
  <si>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</si>
  <si>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</si>
  <si>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</si>
  <si>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</si>
  <si>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</si>
  <si>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</si>
  <si>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</si>
  <si>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</si>
  <si>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</si>
  <si>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</si>
  <si>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</si>
  <si>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</si>
  <si>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</si>
  <si>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</si>
  <si>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</si>
  <si>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</si>
  <si>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</si>
  <si>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</si>
  <si>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</si>
  <si>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</si>
  <si>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</si>
  <si>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</si>
  <si>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</si>
  <si>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</si>
  <si>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</si>
  <si>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</si>
  <si>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</si>
  <si>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</si>
  <si>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</si>
  <si>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</si>
  <si>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</si>
  <si>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</si>
  <si>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</si>
  <si>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</si>
  <si>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</si>
  <si>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</si>
  <si>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</si>
  <si>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</si>
  <si>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</si>
  <si>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</si>
  <si>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</si>
  <si>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</si>
  <si>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</si>
  <si>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</si>
  <si>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</si>
  <si>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</si>
  <si>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</si>
  <si>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</si>
  <si>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</si>
  <si>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</si>
  <si>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</si>
  <si>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</si>
  <si>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</si>
  <si>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</si>
  <si>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</si>
  <si>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</si>
  <si>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</si>
  <si>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</si>
  <si>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</si>
  <si>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</si>
  <si>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</si>
  <si>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</si>
  <si>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</si>
  <si>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</si>
  <si>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</si>
  <si>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</si>
  <si>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</si>
  <si>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</si>
  <si>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</si>
  <si>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</si>
  <si>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</si>
  <si>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</si>
  <si>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</si>
  <si>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</si>
  <si>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</si>
  <si>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</si>
  <si>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</si>
  <si>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</si>
  <si>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</si>
  <si>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</si>
  <si>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</si>
  <si>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</si>
  <si>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</si>
  <si>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</si>
  <si>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</si>
  <si>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</si>
  <si>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</si>
  <si>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</si>
  <si>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</si>
  <si>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</si>
  <si>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</si>
  <si>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</si>
  <si>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</si>
  <si>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</si>
  <si>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</si>
  <si>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</si>
  <si>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</si>
  <si>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</si>
  <si>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</si>
  <si>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</si>
  <si>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</si>
  <si>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</si>
  <si>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</si>
  <si>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</si>
  <si>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</si>
  <si>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</si>
  <si>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</si>
  <si>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</si>
  <si>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</si>
  <si>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</si>
  <si>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</si>
  <si>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</si>
  <si>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</si>
  <si>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</si>
  <si>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</si>
  <si>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</si>
  <si>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</si>
  <si>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</si>
  <si>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</si>
  <si>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</si>
  <si>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</si>
  <si>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</si>
  <si>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</si>
  <si>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</si>
  <si>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</si>
  <si>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</si>
  <si>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</si>
  <si>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</si>
  <si>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</si>
  <si>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</si>
  <si>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</si>
  <si>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</si>
  <si>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</si>
  <si>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</si>
  <si>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</si>
  <si>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</si>
  <si>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</si>
  <si>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</si>
  <si>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</si>
  <si>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</si>
  <si>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</si>
  <si>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</si>
  <si>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</si>
  <si>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</si>
  <si>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</si>
  <si>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</si>
  <si>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</si>
  <si>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</si>
  <si>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</si>
  <si>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</si>
  <si>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</si>
  <si>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</si>
  <si>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</si>
  <si>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</si>
  <si>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</si>
  <si>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</si>
  <si>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</si>
  <si>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</si>
  <si>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</si>
  <si>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</si>
  <si>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</si>
  <si>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</si>
  <si>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</si>
  <si>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</si>
  <si>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</si>
  <si>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</si>
  <si>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</si>
  <si>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</si>
  <si>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</si>
  <si>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</si>
  <si>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</si>
  <si>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</si>
  <si>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</si>
  <si>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</si>
  <si>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</si>
  <si>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</si>
  <si>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</si>
  <si>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</si>
  <si>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</si>
  <si>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</si>
  <si>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</si>
  <si>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</si>
  <si>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</si>
  <si>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</si>
  <si>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</si>
  <si>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</si>
  <si>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</si>
  <si>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</si>
  <si>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</si>
  <si>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</si>
  <si>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</si>
  <si>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</si>
  <si>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</si>
  <si>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</si>
  <si>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</si>
  <si>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</si>
  <si>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</si>
  <si>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</si>
  <si>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</si>
  <si>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</si>
  <si>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</si>
  <si>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</si>
  <si>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</si>
  <si>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</si>
  <si>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</si>
  <si>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</si>
  <si>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</si>
  <si>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</si>
  <si>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</si>
  <si>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</si>
  <si>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</si>
  <si>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</si>
  <si>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</si>
  <si>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</si>
  <si>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</si>
  <si>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</si>
  <si>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</si>
  <si>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</si>
  <si>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</si>
  <si>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</si>
  <si>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</si>
  <si>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</si>
  <si>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</si>
  <si>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</si>
  <si>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</si>
  <si>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</si>
  <si>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</si>
  <si>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</si>
  <si>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</si>
  <si>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</si>
  <si>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</si>
  <si>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</si>
  <si>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</si>
  <si>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</si>
  <si>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</si>
  <si>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</si>
  <si>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</si>
  <si>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</si>
  <si>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</si>
  <si>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</si>
  <si>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</si>
  <si>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</si>
  <si>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</si>
  <si>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</si>
  <si>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</si>
  <si>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</si>
  <si>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</si>
  <si>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</si>
  <si>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</si>
  <si>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</si>
  <si>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</si>
  <si>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</si>
  <si>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</si>
  <si>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</si>
  <si>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</si>
  <si>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</si>
  <si>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</si>
  <si>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</si>
  <si>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</si>
  <si>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</si>
  <si>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</si>
  <si>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</si>
  <si>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</si>
  <si>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</si>
  <si>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</si>
  <si>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</si>
  <si>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</si>
  <si>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</si>
  <si>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</si>
  <si>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</si>
  <si>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</si>
  <si>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</si>
  <si>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</si>
  <si>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</si>
  <si>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</si>
  <si>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</si>
  <si>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</si>
  <si>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</si>
  <si>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</si>
  <si>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</si>
  <si>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</si>
  <si>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</si>
  <si>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</si>
  <si>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</si>
  <si>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</si>
  <si>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</si>
  <si>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EM team need 60 min</t>
  </si>
  <si>
    <t>PCM-20251107-00000458</t>
  </si>
  <si>
    <t>EM team need 45 min</t>
  </si>
  <si>
    <t>PCM-20251107-00000472</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</si>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</sst>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305.46128576388583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45968.409711689812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45968.409711689812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45968.409711689812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45968.409711689812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45968.409711689812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45968.409711689812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45968.409711689812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45968.409711689812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45968.409711689812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45968.409711689812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45968.409711689812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45968.409711689812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45968.409711689812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45968.409711689812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45968.409711689812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45968.409711689812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45968.409711689812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45968.409711689812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45968.409711689812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45968.409711689812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45968.409711689812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45968.409711689812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45968.409711689812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45968.409711689812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45968.409711689812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45968.409711689812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45968.409711689812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45968.409711689812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45968.409711689812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45968.409711689812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45968.409711689812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45968.409711689812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45968.409711689812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45968.409711689812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45968.409711689812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45968.409711689812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45968.409711689812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45968.409711689812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45968.409711689812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45968.409711689812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45968.409711689812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45968.409711689812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45968.409711689812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45968.409711689812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45968.409711689812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45968.409711689812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45968.409711689812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45968.409711689812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45968.409711689812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45968.409711689812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45968.409711689812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45968.409711689812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45968.409711689812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45968.409711689812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45968.409711689812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45968.409711689812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45968.409711689812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45968.409711689812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45968.409711689812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45968.409711689812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45968.409711689812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45968.409711689812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45968.409711689812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45968.409711689812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45968.409711689812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45968.409711689812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45968.409711689812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45968.409711689812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45968.409711689812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45968.409711689812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45968.409711689812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45968.409711689812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45968.409711689812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45968.409711689812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45968.409711689812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45968.409711689812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45968.409711689812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45968.409711689812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45968.409711689812</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45968.409711689812</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143.40987372685049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45968.409711689812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45968.409711689812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45968.409711689812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45968.409711689812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45968.409711689812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45968.409711689812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45968.409711689812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45968.409711689812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45968.409711689812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45968.409711689812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45968.409711689812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45968.409711689812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45968.409711689812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45968.409711689812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45968.409711689812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45968.409711689812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45968.409711689812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45968.409711689812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45968.409711689812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45968.409711689812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45968.409711689812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45968.409711689812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45968.409711689812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45968.409711689812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45968.409711689812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45968.409711689812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45968.409711689812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45968.409711689812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45968.409711689812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45968.409711689812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45968.409711689812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45968.409711689812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45968.409711689812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45968.409711689812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45968.409711689812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45968.409711689812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45968.409711689812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45968.409711689812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45968.409711689812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45968.409711689812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45968.409711689812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45968.409711689812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45968.409711689812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45968.409711689812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45968.409711689812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45968.409711689812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45968.409711689812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45968.409711689812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45968.409711689812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45968.409711689812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45968.409711689812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45968.409711689812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45968.409711689812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45968.409711689812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45968.409711689812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45968.409711689812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45968.409711689812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45968.409711689812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45968.409711689812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45968.409711689812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45968.409711689812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45968.409711689812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45968.409711689812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45968.409711689812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45968.409711689812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45968.409711689812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45968.409711689812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45968.409711689812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45968.409711689812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45968.409711689812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45968.409711689812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45968.409711689812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45968.409711689812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45968.409711689812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45968.409711689812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45968.409711689812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45968.409711689812</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45968.409711689812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45968.409711689812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45968.409711689812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45968.409711689812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45968.409711689812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45968.409711689812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45968.409711689812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45968.409711689812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45968.409711689812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45968.409711689812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45968.409711689812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45968.409711689812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45968.409711689812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45968.409711689812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45968.409711689812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45968.409711689812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45968.409711689812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45968.409711689812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45968.409711689812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45968.409711689812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45968.409711689812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45968.409711689812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45968.409711689812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45968.409711689812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45968.409711689812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45968.409711689812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45968.409711689812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45968.409711689812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45968.409711689812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45968.409711689812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45968.409711689812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45968.409711689812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45968.409711689812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45968.409711689812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45968.409711689812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45968.409711689812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45968.409711689812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45968.409711689812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45968.409711689812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45968.409711689812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45968.409711689812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45968.409711689812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45968.409711689812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45968.409711689812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45968.409711689812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45968.409711689812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45968.409711689812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45968.409711689812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45968.409711689812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45968.409711689812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45968.409711689812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45968.409711689812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45968.409711689812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45968.409711689812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45968.409711689812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45968.409711689812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45968.409711689812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45968.409711689812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45968.409711689812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45968.409711689812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45968.409711689812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45968.409711689812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45968.409711689812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45968.409711689812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45968.409711689812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45968.409711689812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45968.409711689812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45968.409711689812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45968.409711689812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45968.409711689812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45968.409711689812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45968.409711689812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45968.409711689812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45968.409711689812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45968.409711689812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45968.409711689812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45968.409711689812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45968.409711689812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45968.409711689812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45968.409711689812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45968.409711689812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45968.409711689812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45968.409711689812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45968.409711689812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45968.409711689812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45968.409711689812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45968.409711689812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45968.409711689812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45968.409711689812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45968.409711689812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45968.409711689812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45968.409711689812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45968.409711689812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45968.409711689812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45968.409711689812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45968.409711689812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45968.409711689812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45968.409711689812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45968.409711689812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45968.409711689812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45968.409711689812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45968.409711689812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45968.409711689812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45968.409711689812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45968.409711689812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45968.409711689812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45968.409711689812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45968.409711689812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45968.409711689812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45968.409711689812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45968.409711689812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45968.409711689812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45968.409711689812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45968.409711689812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45968.409711689812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45968.409711689812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45968.409711689812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45968.409711689812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45968.409711689812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45968.409711689812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45968.409711689812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45968.409711689812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45968.409711689812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45968.409711689812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45968.409711689812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45968.409711689812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45968.409711689812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45968.409711689812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45968.409711689812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45968.409711689812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45968.409711689812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45968.409711689812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45968.409711689812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45968.409711689812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45968.409711689812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45968.409711689812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45968.409711689812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45968.409711689812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45968.409711689812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45968.409711689812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45968.409711689812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45968.409711689812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45968.409711689812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45968.409711689812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45968.409711689812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45968.409711689812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45968.409711689812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45968.409711689812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45968.409711689812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45968.409711689812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45968.409711689812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45968.409711689812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45968.409711689812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45968.409711689812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45968.409711689812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45968.409711689812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45968.409711689812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45968.409711689812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45968.409711689812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45968.409711689812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45968.409711689812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45968.409711689812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45968.409711689812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45968.409711689812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45968.409711689812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45968.409711689812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45968.409711689812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45968.409711689812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45968.409711689812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45968.409711689812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45968.409711689812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45968.409711689812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45968.409711689812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45968.409711689812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45968.409711689812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45968.409711689812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45968.409711689812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45968.409711689812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45968.409711689812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45968.409711689812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45968.409711689812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45968.409711689812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45968.409711689812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45968.409711689812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45968.409711689812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45968.409711689812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45968.409711689812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45968.409711689812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45968.409711689812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45968.409711689812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45968.409711689812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45968.409711689812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45968.409711689812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45968.409711689812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45968.409711689812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45968.409711689812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45968.409711689812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45968.409711689812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45968.409711689812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45968.409711689812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45968.409711689812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45968.409711689812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45968.409711689812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45968.409711689812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45968.409711689812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45968.409711689812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45968.409711689812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45968.409711689812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45968.409711689812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45968.409711689812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45968.409711689812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45968.409711689812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45968.409711689812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45968.409711689812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45968.409711689812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45968.409711689812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45968.409711689812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45968.409711689812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45968.409711689812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45968.409711689812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45968.409711689812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45968.409711689812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45968.409711689812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45968.409711689812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45968.409711689812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45968.409711689812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45968.409711689812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45968.409711689812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45968.409711689812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45968.409711689812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45968.409711689812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45968.409711689812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45968.409711689812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45968.409711689812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45968.409711689812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45968.409711689812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45968.409711689812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45968.409711689812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45968.409711689812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45968.409711689812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45968.409711689812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45968.409711689812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45968.409711689812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45968.409711689812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45968.409711689812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45968.409711689812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45968.409711689812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45968.409711689812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45968.409711689812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45968.409711689812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45968.409711689812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45968.409711689812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45968.409711689812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45968.409711689812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45968.409711689812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45968.409711689812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45968.409711689812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45968.409711689812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45968.409711689812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45968.409711689812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45968.409711689812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45968.409711689812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45968.409711689812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45968.409711689812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45968.409711689812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45968.409711689812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45968.409711689812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45968.409711689812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45968.409711689812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45968.409711689812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45968.409711689812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45968.409711689812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45968.409711689812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45968.409711689812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45968.409711689812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45968.409711689812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45968.409711689812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45968.409711689812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45968.409711689812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45968.409711689812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45968.409711689812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45968.409711689812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45968.409711689812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45968.409711689812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45968.409711689812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45968.409711689812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45968.409711689812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45968.409711689812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45968.409711689812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45968.409711689812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45968.409711689812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45968.409711689812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45968.409711689812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45968.409711689812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45968.409711689812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45968.409711689812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45968.409711689812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45968.409711689812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45968.409711689812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45968.409711689812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45968.409711689812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45968.409711689812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45968.409711689812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45968.409711689812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45968.409711689812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45968.409711689812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45968.409711689812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45968.409711689812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45968.409711689812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45968.409711689812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45968.409711689812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45968.409711689812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45968.409711689812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45968.409711689812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45968.409711689812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45968.409711689812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45968.409711689812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45968.409711689812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45968.409711689812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45968.409711689812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45968.409711689812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45968.409711689812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45968.409711689812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45968.409711689812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45968.409711689812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45968.409711689812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45968.409711689812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45968.409711689812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45968.409711689812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45968.409711689812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45968.409711689812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45968.409711689812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45968.409711689812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45968.409711689812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45968.409711689812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45968.409711689812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45968.409711689812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45968.409711689812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45968.409711689812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45968.409711689812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45968.409711689812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45968.409711689812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45968.409711689812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45968.409711689812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45968.409711689812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45968.409711689812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45968.409711689812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45968.409711689812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45968.409711689812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45968.409711689812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45968.409711689812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45968.409711689812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45968.409711689812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45968.409711689812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45968.409711689812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45968.409711689812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45968.409711689812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45968.409711689812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45968.409711689812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45968.409711689812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45968.409711689812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45968.409711689812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45968.409711689812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45968.409711689812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45968.409711689812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45968.409711689812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45968.409711689812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45968.409711689812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45968.409711689812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45968.409711689812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45968.409711689812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45968.409711689812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45968.409711689812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45968.409711689812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45968.409711689812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45968.409711689812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45968.409711689812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45968.409711689812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45968.409711689812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45968.409711689812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45968.409711689812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45968.409711689812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45968.409711689812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45968.409711689812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45968.409711689812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45968.409711689812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45968.409711689812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45968.409711689812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45968.409711689812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45968.409711689812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45968.409711689812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45968.409711689812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45968.409711689812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45968.409711689812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45968.409711689812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45968.409711689812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45968.409711689812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45968.409711689812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45968.409711689812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45968.409711689812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45968.409711689812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45968.409711689812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45968.409711689812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45968.409711689812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45968.409711689812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45968.409711689812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45968.409711689812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45968.409711689812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45968.409711689812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45968.409711689812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45968.409711689812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45968.409711689812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45968.409711689812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45968.409711689812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45968.409711689812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45968.409711689812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45968.409711689812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45968.409711689812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45968.409711689812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45968.409711689812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45968.409711689812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45968.409711689812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45968.409711689812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45968.409711689812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45968.409711689812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45968.409711689812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45968.409711689812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45968.409711689812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45968.409711689812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45968.409711689812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45968.409711689812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45968.409711689812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45968.409711689812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45968.409711689812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45968.409711689812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45968.409711689812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45968.409711689812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45968.409711689812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45968.409711689812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45968.409711689812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45968.409711689812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45968.409711689812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45968.409711689812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45968.409711689812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45968.409711689812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45968.409711689812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45968.409711689812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45968.409711689812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45968.409711689812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45968.409711689812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45968.409711689812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45968.409711689812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45968.409711689812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45968.409711689812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45968.409711689812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45968.409711689812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45968.409711689812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45968.409711689812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45968.409711689812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45968.409711689812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45968.409711689812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45968.409711689812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45968.409711689812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45968.409711689812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45968.409711689812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45968.409711689812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45968.409711689812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45968.409711689812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45968.409711689812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45968.409711689812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45968.409711689812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45968.409711689812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45968.409711689812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45968.409711689812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45968.409711689812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45968.409711689812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45968.409711689812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45968.409711689812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45968.409711689812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45968.409711689812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45968.409711689812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45968.409711689812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45968.409711689812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45968.409711689812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45968.409711689812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45968.409711689812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45968.409711689812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45968.409711689812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45968.409711689812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45968.409711689812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45968.409711689812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45968.409711689812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45968.409711689812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45968.409711689812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45968.409711689812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45968.409711689812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45968.409711689812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45968.409711689812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45968.409711689812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45968.409711689812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45968.409711689812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45968.409711689812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45968.409711689812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45968.409711689812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45968.409711689812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45968.409711689812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45968.409711689812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45968.409711689812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45968.409711689812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45968.409711689812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45968.409711689812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45968.409711689812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45968.409711689812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45968.409711689812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45968.409711689812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45968.409711689812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45968.409711689812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45968.409711689812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45968.409711689812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45968.409711689812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45968.409711689812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45968.409711689812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45968.409711689812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45968.409711689812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45968.409711689812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45968.409711689812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45968.409711689812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45968.409711689812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45968.409711689812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45968.409711689812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45968.409711689812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45968.409711689812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45968.409711689812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45968.409711689812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45968.409711689812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45968.409711689812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45968.409711689812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45968.409711689812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45968.409711689812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45968.409711689812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45968.409711689812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45968.409711689812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45968.409711689812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45968.409711689812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45968.409711689812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45968.409711689812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45968.409711689812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45968.409711689812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45968.409711689812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45968.409711689812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45968.409711689812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45968.409711689812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45968.409711689812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45968.409711689812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45968.409711689812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45968.409711689812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45968.409711689812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45968.409711689812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45968.409711689812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45968.409711689812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45968.409711689812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45968.409711689812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45968.409711689812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45968.409711689812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45968.409711689812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45968.409711689812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45968.409711689812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45968.409711689812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45968.409711689812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45968.409711689812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45968.409711689812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45968.409711689812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45968.409711689812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45968.409711689812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45968.409711689812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45968.409711689812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45968.409711689812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45968.409711689812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45968.409711689812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45968.409711689812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45968.409711689812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45968.409711689812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45968.409711689812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45968.409711689812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45968.409711689812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45968.409711689812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45968.409711689812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45968.409711689812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45968.409711689812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45968.409711689812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45968.409711689812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45968.409711689812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45968.409711689812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45968.409711689812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45968.409711689812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45968.409711689812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45968.409711689812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45968.409711689812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45968.409711689812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45968.409711689812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45968.409711689812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45968.409711689812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45968.409711689812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45968.409711689812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45968.409711689812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45968.409711689812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45968.409711689812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45968.409711689812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45968.409711689812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45968.409711689812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45968.409711689812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45968.409711689812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45968.409711689812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45968.409711689812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45968.409711689812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45968.409711689812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45968.409711689812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45968.409711689812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45968.409711689812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45968.409711689812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45968.409711689812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45968.409711689812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45968.409711689812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45968.409711689812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45968.409711689812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45968.409711689812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45968.409711689812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45968.409711689812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45968.409711689812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45968.409711689812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45968.409711689812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45968.409711689812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45968.409711689812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45968.409711689812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45968.409711689812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45968.409711689812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45968.409711689812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45968.409711689812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45968.409711689812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45968.409711689812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45968.409711689812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45968.409711689812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45968.409711689812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45968.409711689812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45968.409711689812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45968.409711689812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45968.409711689812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45968.409711689812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45968.409711689812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45968.409711689812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45968.409711689812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45968.409711689812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45968.409711689812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45968.409711689812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45968.409711689812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45968.409711689812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45968.409711689812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45968.409711689812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45968.409711689812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45968.409711689812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45968.409711689812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45968.409711689812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45968.409711689812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45968.409711689812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45968.409711689812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45968.409711689812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45968.409711689812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45968.409711689812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45968.409711689812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45968.409711689812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45968.409711689812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45968.409711689812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45968.409711689812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45968.409711689812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45968.409711689812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45968.409711689812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45968.409711689812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45968.409711689812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45968.409711689812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45968.409711689812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45968.409711689812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45968.409711689812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45968.409711689812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45968.409711689812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45968.409711689812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45968.409711689812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45968.409711689812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45968.409711689812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45968.409711689812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45968.409711689812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45968.409711689812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45968.409711689812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45968.409711689812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45968.409711689812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45968.409711689812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45968.409711689812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45968.409711689812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45968.409711689812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45968.409711689812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45968.409711689812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45968.409711689812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45968.409711689812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45968.409711689812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45968.409711689812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45968.409711689812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45968.409711689812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45968.409711689812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45968.409711689812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45968.409711689812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45968.409711689812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45968.409711689812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45968.409711689812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45968.409711689812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45968.409711689812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45968.409711689812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45968.409711689812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45968.409711689812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45968.409711689812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45968.409711689812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45968.409711689812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45968.409711689812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45968.409711689812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45968.409711689812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45968.409711689812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45968.409711689812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45968.409711689812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45968.409711689812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45968.409711689812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45968.409711689812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45968.409711689812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45968.409711689812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45968.409711689812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45968.409711689812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45968.409711689812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45968.409711689812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45968.409711689812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45968.409711689812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45968.409711689812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45968.409711689812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45968.409711689812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45968.409711689812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45968.409711689812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45968.409711689812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45968.409711689812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45968.409711689812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45968.409711689812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45968.409711689812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45968.409711689812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45968.409711689812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45968.409711689812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45968.409711689812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45968.409711689812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45968.409711689812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45968.409711689812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45968.409711689812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45968.409711689812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45968.409711689812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45968.409711689812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45968.409711689812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45968.409711689812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45968.409711689812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45968.409711689812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45968.409711689812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45968.409711689812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45968.409711689812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45968.409711689812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45968.409711689812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45968.409711689812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45968.409711689812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45968.409711689812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45968.409711689812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45968.409711689812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45968.409711689812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45968.409711689812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45968.409711689812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45968.409711689812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45968.409711689812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45968.409711689812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45968.409711689812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45968.409711689812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45968.409711689812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45968.409711689812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45968.409711689812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45968.409711689812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45968.409711689812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45968.409711689812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45968.409711689812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45968.409711689812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45968.409711689812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45968.409711689812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45968.409711689812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45968.409711689812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45968.409711689812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45968.409711689812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45968.409711689812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45968.409711689812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45968.409711689812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45968.409711689812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45968.409711689812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45968.409711689812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45968.409711689812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45968.409711689812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45968.409711689812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45968.409711689812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45968.409711689812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45968.409711689812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45968.409711689812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45968.409711689812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45968.409711689812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45968.409711689812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45968.409711689812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45968.409711689812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45968.409711689812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45968.409711689812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45968.409711689812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45968.409711689812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45968.409711689812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45968.409711689812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45968.409711689812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45968.409711689812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45968.409711689812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45968.409711689812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45968.409711689812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45968.409711689812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45968.409711689812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45968.409711689812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45968.409711689812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45968.409711689812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45968.409711689812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45968.409711689812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45968.409711689812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45968.409711689812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45968.409711689812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45968.409711689812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45968.409711689812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45968.409711689812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45968.409711689812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45968.409711689812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45968.409711689812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45968.409711689812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45968.409711689812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45968.409711689812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45968.409711689812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45968.409711689812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45968.409711689812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45968.409711689812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45968.409711689812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45968.409711689812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45968.409711689812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45968.409711689812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45968.409711689812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45968.409711689812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45968.409711689812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45968.409711689812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45968.409711689812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45968.409711689812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45968.409711689812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45968.409711689812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45968.409711689812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45968.409711689812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45968.409711689812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45968.409711689812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45968.409711689812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45968.409711689812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45968.409711689812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45968.409711689812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45968.409711689812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45968.409711689812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45968.409711689812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45968.409711689812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45968.409711689812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45968.409711689812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45968.409711689812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45968.409711689812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45968.409711689812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45968.409711689812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45968.409711689812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45968.409711689812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45968.409711689812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45968.409711689812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45968.409711689812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45968.409711689812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45968.409711689812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45968.409711689812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45968.409711689812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45968.409711689812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45968.409711689812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45968.409711689812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45968.409711689812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45968.409711689812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45968.409711689812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45968.409711689812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45968.409711689812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45968.409711689812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45968.409711689812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45968.409711689812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45968.409711689812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45968.409711689812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45968.409711689812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45968.409711689812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45968.409711689812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45968.409711689812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45968.409711689812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45968.409711689812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45968.409711689812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45968.409711689812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45968.409711689812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45968.409711689812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45968.409711689812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45968.409711689812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45968.409711689812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45968.409711689812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45968.409711689812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45968.409711689812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45968.409711689812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45968.409711689812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45968.409711689812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45968.409711689812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45968.409711689812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45968.409711689812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45968.409711689812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45968.409711689812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45968.409711689812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45968.409711689812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45968.409711689812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45968.409711689812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45968.409711689812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45968.409711689812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45968.409711689812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45968.409711689812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45968.409711689812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45968.409711689812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45968.409711689812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45968.409711689812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45968.409711689812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45968.409711689812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45968.409711689812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45968.409711689812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45968.409711689812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45968.409711689812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45968.409711689812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45968.409711689812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45968.409711689812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45968.409711689812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45968.409711689812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45968.409711689812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45968.409711689812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45968.409711689812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45968.409711689812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45968.409711689812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45968.409711689812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45968.409711689812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45968.409711689812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45968.409711689812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45968.409711689812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45968.409711689812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45968.409711689812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45968.409711689812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45968.409711689812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45968.409711689812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45968.409711689812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45968.409711689812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45968.409711689812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45968.409711689812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45968.409711689812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45968.409711689812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45968.409711689812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45968.409711689812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45968.409711689812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45968.409711689812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45968.409711689812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45968.409711689812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45968.409711689812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45968.409711689812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45968.409711689812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45968.409711689812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45968.409711689812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45968.409711689812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45968.409711689812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45968.409711689812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45968.409711689812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45968.409711689812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45968.409711689812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45968.409711689812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45968.409711689812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45968.409711689812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45968.409711689812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45968.409711689812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45968.409711689812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45968.409711689812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45968.409711689812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45968.409711689812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45968.409711689812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45968.409711689812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45968.409711689812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45968.409711689812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45968.409711689812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45968.409711689812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45968.409711689812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45968.409711689812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45968.409711689812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45968.409711689812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45968.409711689812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45968.409711689812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45968.409711689812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45968.409711689812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45968.409711689812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45968.409711689812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45968.409711689812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45968.409711689812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45968.409711689812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45968.409711689812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45968.409711689812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45968.409711689812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45968.409711689812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45968.409711689812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45968.409711689812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45968.409711689812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45968.409711689812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45968.409711689812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45968.409711689812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45968.409711689812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45968.409711689812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45968.409711689812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45968.409711689812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45968.409711689812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45968.409711689812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45968.409711689812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45968.409711689812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45968.409711689812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45968.409711689812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45968.409711689812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45968.409711689812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45968.409711689812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45968.409711689812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45968.409711689812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45968.409711689812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45968.409711689812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45968.409711689812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45968.409711689812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45968.409711689812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45968.409711689812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45968.409711689812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45968.409711689812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45968.409711689812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45968.409711689812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45968.409711689812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45968.409711689812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45968.409711689812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45968.409711689812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45968.409711689812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45968.409711689812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45968.409711689812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45968.409711689812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45968.409711689812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45968.409711689812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45968.409711689812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45968.409711689812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45968.409711689812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45968.409711689812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45968.409711689812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45968.409711689812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264.92899409721576</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3.8797337962023448E-2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45968.409711689812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45968.409711689812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45968.409711689812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45968.409711689812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45968.409711689812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45968.409711689812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45968.409711689812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45968.409711689812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45968.409711689812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45968.409711689812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45968.409711689812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45968.409711689812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45968.409711689812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45968.409711689812</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45968.409711689812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45968.409711689812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45968.409711689812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45968.409711689812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45968.409711689812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45968.409711689812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45968.409711689812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45968.409711689812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45968.409711689812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45968.409711689812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45968.409711689812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45968.409711689812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45968.409711689812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45968.409711689812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45968.409711689812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45968.409711689812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45968.409711689812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45968.409711689812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45968.409711689812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45968.409711689812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45968.409711689812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45968.409711689812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45968.409711689812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45968.409711689812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45968.409711689812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45968.409711689812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45968.409711689812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45968.409711689812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45968.409711689812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45968.409711689812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45968.409711689812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45968.409711689812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45968.409711689812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45968.409711689812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45968.409711689812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45968.409711689812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45968.409711689812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45968.409711689812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45968.409711689812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45968.409711689812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45968.409711689812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45968.409711689812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45968.409711689812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45968.409711689812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45968.409711689812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45968.409711689812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45968.409711689812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45968.409711689812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45968.409711689812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45968.409711689812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45968.409711689812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45968.409711689812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45968.409711689812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45968.409711689812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45968.409711689812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45968.409711689812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45968.409711689812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45968.409711689812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45968.409711689812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45968.409711689812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45968.409711689812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45968.409711689812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45968.409711689812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45968.409711689812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45968.409711689812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45968.409711689812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45968.409711689812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45968.409711689812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45968.409711689812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45968.409711689812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45968.409711689812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45968.409711689812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45968.409711689812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45968.409711689812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45968.409711689812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45968.409711689812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45968.409711689812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45968.409711689812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45968.409711689812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45968.409711689812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45968.409711689812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45968.409711689812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45968.409711689812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45968.409711689812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45968.409711689812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45968.409711689812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45968.409711689812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45968.409711689812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45968.409711689812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45968.409711689812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45968.409711689812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45968.409711689812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45968.409711689812</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45968.409711689812</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45968.409711689812</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45968.409711689812</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76.577651504623645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42.22083437499532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19.748600578699552</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0.56915613425371703</v>
      </c>
      <c r="H5" s="132">
        <v>45967.805902777778</v>
      </c>
      <c r="I5" s="131" t="str">
        <f>IFERROR(VLOOKUP(D5,DB!A:F,6,0),"")</f>
        <v>SCECO</v>
      </c>
      <c r="J5" s="131" t="str">
        <f>IFERROR(VLOOKUP(D5,DB!A:G,7,0),"")</f>
        <v>Dead</v>
      </c>
      <c r="K5" s="107" t="s">
        <v>39119</v>
      </c>
      <c r="L5" s="131" t="str">
        <f>IFERROR(VLOOKUP(D5,DB!A:I,9,0),"")</f>
        <v>Latis</v>
      </c>
    </row>
    <row r="6" spans="1:13" ht="15">
      <c r="A6" s="131"/>
      <c r="B6" s="131" t="str">
        <f>IFERROR(VLOOKUP(D6,DB!A:K,11,0),"")</f>
        <v/>
      </c>
      <c r="C6" s="131"/>
      <c r="D6" s="131"/>
      <c r="E6" s="131"/>
      <c r="F6" s="131"/>
      <c r="G6" s="131">
        <f ca="1">IFERROR(NOW()-F6,"")</f>
        <v>45968.409711689812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45968.409711689812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45968.409711689812</v>
      </c>
      <c r="H8" s="131"/>
      <c r="I8" s="131" t="str">
        <f>IFERROR(VLOOKUP(D8,DB!A:F,6,0),"")</f>
        <v/>
      </c>
      <c r="J8" s="131" t="str">
        <f>IFERROR(VLOOKUP(D8,DB!A:G,7,0),"")</f>
        <v/>
      </c>
      <c r="K8" s="131"/>
      <c r="L8" s="131" t="str">
        <f>IFERROR(VLOOKUP(D8,DB!A:I,9,0),"")</f>
        <v/>
      </c>
    </row>
    <row r="9" spans="1:13" ht="15">
      <c r="A9" s="131"/>
      <c r="B9" s="131" t="str">
        <f>IFERROR(VLOOKUP(D9,DB!A:K,11,0),"")</f>
        <v/>
      </c>
      <c r="C9" s="131"/>
      <c r="D9" s="152"/>
      <c r="E9" s="131"/>
      <c r="F9" s="131"/>
      <c r="G9" s="131">
        <f ca="1">IFERROR(NOW()-F9,"")</f>
        <v>45968.409711689812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45968.409711689812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45968.409711689812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45968.409711689812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45968.409711689812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45968.409711689812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45968.409711689812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45968.409711689812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45968.409711689812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45968.409711689812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45968.409711689812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45968.409711689812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45968.409711689812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45968.409711689812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45968.409711689812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45968.409711689812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45968.409711689812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45968.409711689812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45968.409711689812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45968.409711689812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45968.409711689812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45968.409711689812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45968.409711689812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45968.409711689812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45968.409711689812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45968.409711689812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45968.409711689812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45968.409711689812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45968.409711689812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45968.409711689812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45968.409711689812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45968.409711689812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45968.409711689812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45968.409711689812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45968.409711689812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45968.409711689812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45968.409711689812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45968.409711689812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45968.409711689812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45968.409711689812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45968.409711689812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45968.409711689812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45968.409711689812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45968.409711689812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45968.409711689812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45968.409711689812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45968.409711689812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45968.409711689812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45968.409711689812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45968.409711689812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45968.409711689812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45968.409711689812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45968.409711689812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45968.409711689812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45968.409711689812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45968.409711689812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45968.409711689812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45968.409711689812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45968.409711689812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45968.409711689812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45968.409711689812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45968.409711689812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45968.409711689812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45968.409711689812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45968.409711689812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45968.409711689812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45968.409711689812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45968.409711689812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45968.409711689812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45968.409711689812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45968.409711689812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45968.409711689812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45968.409711689812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45968.409711689812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45968.409711689812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45968.409711689812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45968.409711689812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45968.409711689812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45968.409711689812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45968.409711689812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45968.409711689812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45968.409711689812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45968.409711689812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45968.409711689812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45968.409711689812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45968.409711689812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45968.409711689812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45968.409711689812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45968.409711689812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45968.409711689812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45968.409711689812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45968.409711689812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45968.409711689812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45968.409711689812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45968.409711689812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45968.409711689812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45968.409711689812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45968.409711689812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45968.409711689812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45968.409711689812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45968.409711689812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45968.409711689812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45968.409711689812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45968.409711689812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45968.409711689812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45968.409711689812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45968.409711689812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45968.409711689812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45968.409711689812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45968.409711689812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45968.409711689812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45968.409711689812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45968.409711689812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45968.409711689812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45968.409711689812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45968.409711689812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45968.409711689812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45968.409711689812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45968.409711689812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45968.409711689812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45968.409711689812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45968.409711689812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45968.409711689812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45968.409711689812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45968.409711689812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45968.409711689812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45968.409711689812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45968.409711689812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45968.409711689812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45968.409711689812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45968.409711689812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45968.409711689812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45968.409711689812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45968.409711689812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45968.409711689812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45968.409711689812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45968.409711689812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45968.409711689812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45968.409711689812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45968.409711689812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45968.409711689812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45968.409711689812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45968.409711689812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45968.409711689812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45968.409711689812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45968.409711689812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45968.409711689812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45968.409711689812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45968.409711689812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45968.409711689812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45968.409711689812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45968.409711689812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45968.409711689812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45968.409711689812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45968.409711689812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45968.409711689812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45968.409711689812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45968.409711689812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45968.409711689812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45968.409711689812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45968.409711689812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45968.409711689812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45968.409711689812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45968.409711689812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45968.409711689812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45968.409711689812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45968.409711689812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45968.409711689812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45968.409711689812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45968.409711689812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45968.409711689812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45968.409711689812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45968.409711689812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45968.409711689812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45968.409711689812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45968.409711689812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45968.409711689812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45968.409711689812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45968.409711689812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45968.409711689812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45968.409711689812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45968.409711689812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45968.409711689812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45968.409711689812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45968.409711689812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45968.409711689812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45968.409711689812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45968.409711689812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45968.409711689812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45968.409711689812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45968.409711689812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45968.409711689812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45968.409711689812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45968.409711689812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45968.409711689812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45968.409711689812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45968.409711689812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45968.409711689812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45968.409711689812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45968.409711689812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45968.409711689812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45968.409711689812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45968.409711689812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45968.409711689812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45968.409711689812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45968.409711689812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45968.409711689812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45968.409711689812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45968.409711689812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45968.409711689812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45968.409711689812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45968.409711689812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45968.409711689812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45968.409711689812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45968.409711689812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45968.409711689812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45968.409711689812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45968.409711689812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45968.409711689812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45968.409711689812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45968.409711689812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45968.409711689812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45968.409711689812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45968.409711689812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45968.409711689812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45968.409711689812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45968.409711689812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45968.409711689812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45968.409711689812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45968.409711689812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45968.409711689812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45968.409711689812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45968.409711689812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45968.409711689812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45968.409711689812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45968.409711689812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45968.409711689812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45968.409711689812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45968.409711689812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45968.409711689812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45968.409711689812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45968.409711689812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45968.409711689812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45968.409711689812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45968.409711689812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45968.409711689812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45968.409711689812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45968.409711689812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45968.409711689812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45968.409711689812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45968.409711689812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45968.409711689812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45968.409711689812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45968.409711689812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45968.409711689812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45968.409711689812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45968.409711689812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45968.409711689812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45968.409711689812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45968.409711689812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45968.409711689812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45968.409711689812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45968.409711689812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45968.409711689812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45968.409711689812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45968.409711689812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45968.409711689812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45968.409711689812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45968.409711689812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45968.409711689812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45968.409711689812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45968.409711689812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45968.409711689812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45968.409711689812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45968.409711689812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45968.409711689812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45968.409711689812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45968.409711689812</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45968.409711689812</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5"/>
  <sheetViews>
    <sheetView tabSelected="1" workbookViewId="0">
      <selection activeCell="K7" sqref="K7"/>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7.0950115739833564E-2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3.2744097217801027E-2</v>
      </c>
      <c r="H3" s="147">
        <v>45968.371145833335</v>
      </c>
      <c r="I3" s="86" t="str">
        <f>IFERROR(VLOOKUP(D3,DB!A:F,6,0),"")</f>
        <v>SCECO</v>
      </c>
      <c r="J3" s="61" t="str">
        <f>IFERROR(VLOOKUP(D3,DB!A:G,7,0),"")</f>
        <v>Vandalized</v>
      </c>
      <c r="K3" s="148" t="s">
        <v>39123</v>
      </c>
      <c r="L3" s="149" t="str">
        <f>IFERROR(VLOOKUP(D3,DB!A:I,9,0),"")</f>
        <v>Latis</v>
      </c>
    </row>
    <row r="4" spans="1:12" ht="31.5" customHeight="1">
      <c r="A4" s="86" t="s">
        <v>39124</v>
      </c>
      <c r="B4" s="61" t="str">
        <f>IFERROR(VLOOKUP(D4,DB!A:K,11,0),"")</f>
        <v>R6</v>
      </c>
      <c r="C4" s="61">
        <v>1</v>
      </c>
      <c r="D4" s="61" t="s">
        <v>35788</v>
      </c>
      <c r="E4" s="61" t="s">
        <v>39021</v>
      </c>
      <c r="F4" s="145">
        <v>45968.386331018519</v>
      </c>
      <c r="G4" s="146">
        <f ca="1">IFERROR(NOW()-F4,"-")</f>
        <v>2.3380671293125488E-2</v>
      </c>
      <c r="H4" s="147">
        <v>45968.380277777775</v>
      </c>
      <c r="I4" s="86" t="str">
        <f>IFERROR(VLOOKUP(D4,DB!A:F,6,0),"")</f>
        <v>SCECO</v>
      </c>
      <c r="J4" s="61" t="str">
        <f>IFERROR(VLOOKUP(D4,DB!A:G,7,0),"")</f>
        <v>Dead</v>
      </c>
      <c r="K4" s="148" t="s">
        <v>39125</v>
      </c>
      <c r="L4" s="149" t="str">
        <f>IFERROR(VLOOKUP(D4,DB!A:I,9,0),"")</f>
        <v>Latis</v>
      </c>
    </row>
    <row r="5" spans="1:12" ht="31.5" customHeight="1">
      <c r="A5" s="86"/>
      <c r="B5" s="61" t="str">
        <f>IFERROR(VLOOKUP(D5,DB!A:K,11,0),"")</f>
        <v/>
      </c>
      <c r="C5" s="61"/>
      <c r="D5" s="61"/>
      <c r="E5" s="61"/>
      <c r="F5" s="145"/>
      <c r="G5" s="146">
        <f ca="1">IFERROR(NOW()-F5,"-")</f>
        <v>45968.409711689812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45968.409711689812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45968.409711689812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45968.409711689812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45968.409711689812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45968.409711689812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45968.409711689812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45968.409711689812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45968.409711689812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45968.409711689812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45968.409711689812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45968.409711689812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45968.409711689812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45968.409711689812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45968.409711689812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45968.409711689812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45968.409711689812</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45968.409711689812</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45968.409711689812</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45968.409711689812</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45968.409711689812</v>
      </c>
      <c r="H25" s="147"/>
      <c r="I25" s="86" t="str">
        <f>IFERROR(VLOOKUP(D25,DB!A:F,6,0),"")</f>
        <v/>
      </c>
      <c r="J25" s="61" t="str">
        <f>IFERROR(VLOOKUP(D25,DB!A:G,7,0),"")</f>
        <v/>
      </c>
      <c r="K25" s="148"/>
      <c r="L25" s="149" t="str">
        <f>IFERROR(VLOOKUP(D25,DB!A:I,9,0),"")</f>
        <v/>
      </c>
    </row>
  </sheetData>
  <dataValidations count="2">
    <dataValidation allowBlank="1" showInputMessage="1" showErrorMessage="1" sqref="E1" xr:uid="{62B1622A-85BD-4882-B430-9803BC9B7251}"/>
    <dataValidation type="list" allowBlank="1" showInputMessage="1" showErrorMessage="1" sqref="E2:E2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